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ukaide\Desktop\gakkoukyuushoku2022\"/>
    </mc:Choice>
  </mc:AlternateContent>
  <bookViews>
    <workbookView xWindow="0" yWindow="0" windowWidth="20490" windowHeight="7500" tabRatio="737" activeTab="1"/>
  </bookViews>
  <sheets>
    <sheet name="記入例" sheetId="94" r:id="rId1"/>
    <sheet name="23年4月" sheetId="66" r:id="rId2"/>
    <sheet name="23年5月" sheetId="83" r:id="rId3"/>
    <sheet name="23年6月" sheetId="84" r:id="rId4"/>
    <sheet name="23年7月" sheetId="85" r:id="rId5"/>
    <sheet name="23年8月" sheetId="86" r:id="rId6"/>
    <sheet name="23年9月" sheetId="87" r:id="rId7"/>
    <sheet name="23年10月" sheetId="88" r:id="rId8"/>
    <sheet name="23年11月" sheetId="89" r:id="rId9"/>
    <sheet name="23年12月" sheetId="90" r:id="rId10"/>
    <sheet name="24年1月" sheetId="91" r:id="rId11"/>
    <sheet name="24年2月" sheetId="92" r:id="rId12"/>
    <sheet name="24年3月" sheetId="93" r:id="rId13"/>
    <sheet name="初期設定" sheetId="67" r:id="rId14"/>
  </sheets>
  <definedNames>
    <definedName name="_xlnm.Print_Area" localSheetId="7">'23年10月'!$A$1:$T$56</definedName>
    <definedName name="_xlnm.Print_Area" localSheetId="8">'23年11月'!$A$1:$T$56</definedName>
    <definedName name="_xlnm.Print_Area" localSheetId="9">'23年12月'!$A$1:$T$56</definedName>
    <definedName name="_xlnm.Print_Area" localSheetId="1">'23年4月'!$A$1:$T$56</definedName>
    <definedName name="_xlnm.Print_Area" localSheetId="2">'23年5月'!$A$1:$T$56</definedName>
    <definedName name="_xlnm.Print_Area" localSheetId="3">'23年6月'!$A$1:$T$56</definedName>
    <definedName name="_xlnm.Print_Area" localSheetId="4">'23年7月'!$A$1:$T$56</definedName>
    <definedName name="_xlnm.Print_Area" localSheetId="5">'23年8月'!$A$1:$T$56</definedName>
    <definedName name="_xlnm.Print_Area" localSheetId="6">'23年9月'!$A$1:$T$56</definedName>
    <definedName name="_xlnm.Print_Area" localSheetId="10">'24年1月'!$A$1:$T$56</definedName>
    <definedName name="_xlnm.Print_Area" localSheetId="11">'24年2月'!$A$1:$T$56</definedName>
    <definedName name="_xlnm.Print_Area" localSheetId="12">'24年3月'!$A$1:$T$56</definedName>
    <definedName name="_xlnm.Print_Area" localSheetId="0">記入例!$A$1:$T$56</definedName>
  </definedNames>
  <calcPr calcId="152511"/>
</workbook>
</file>

<file path=xl/calcChain.xml><?xml version="1.0" encoding="utf-8"?>
<calcChain xmlns="http://schemas.openxmlformats.org/spreadsheetml/2006/main">
  <c r="M39" i="92" l="1"/>
  <c r="C15" i="84" l="1"/>
  <c r="R45" i="94" l="1"/>
  <c r="P45" i="94"/>
  <c r="N45" i="94"/>
  <c r="C45" i="94"/>
  <c r="J45" i="94" s="1"/>
  <c r="T43" i="94"/>
  <c r="C43" i="94"/>
  <c r="J43" i="94" s="1"/>
  <c r="M41" i="94"/>
  <c r="T41" i="94" s="1"/>
  <c r="C41" i="94"/>
  <c r="J41" i="94" s="1"/>
  <c r="M39" i="94"/>
  <c r="T39" i="94" s="1"/>
  <c r="C39" i="94"/>
  <c r="J39" i="94" s="1"/>
  <c r="M37" i="94"/>
  <c r="T37" i="94" s="1"/>
  <c r="C37" i="94"/>
  <c r="J37" i="94" s="1"/>
  <c r="M35" i="94"/>
  <c r="T35" i="94" s="1"/>
  <c r="C35" i="94"/>
  <c r="J35" i="94" s="1"/>
  <c r="M33" i="94"/>
  <c r="T33" i="94" s="1"/>
  <c r="C33" i="94"/>
  <c r="J33" i="94" s="1"/>
  <c r="M31" i="94"/>
  <c r="T31" i="94" s="1"/>
  <c r="C31" i="94"/>
  <c r="J31" i="94" s="1"/>
  <c r="M29" i="94"/>
  <c r="T29" i="94" s="1"/>
  <c r="C29" i="94"/>
  <c r="J29" i="94" s="1"/>
  <c r="M27" i="94"/>
  <c r="T27" i="94" s="1"/>
  <c r="C27" i="94"/>
  <c r="J27" i="94" s="1"/>
  <c r="M25" i="94"/>
  <c r="T25" i="94" s="1"/>
  <c r="C25" i="94"/>
  <c r="J25" i="94" s="1"/>
  <c r="M23" i="94"/>
  <c r="T23" i="94" s="1"/>
  <c r="C23" i="94"/>
  <c r="J23" i="94" s="1"/>
  <c r="M21" i="94"/>
  <c r="T21" i="94" s="1"/>
  <c r="C21" i="94"/>
  <c r="J21" i="94" s="1"/>
  <c r="M19" i="94"/>
  <c r="T19" i="94" s="1"/>
  <c r="C19" i="94"/>
  <c r="J19" i="94" s="1"/>
  <c r="M17" i="94"/>
  <c r="T17" i="94" s="1"/>
  <c r="C17" i="94"/>
  <c r="J17" i="94" s="1"/>
  <c r="M15" i="94"/>
  <c r="T15" i="94" s="1"/>
  <c r="C15" i="94"/>
  <c r="J15" i="94" s="1"/>
  <c r="H5" i="94"/>
  <c r="J4" i="94"/>
  <c r="M41" i="93" l="1"/>
  <c r="M43" i="93"/>
  <c r="R45" i="93"/>
  <c r="P45" i="93"/>
  <c r="N45" i="93"/>
  <c r="C45" i="93"/>
  <c r="J45" i="93" s="1"/>
  <c r="T43" i="93"/>
  <c r="C43" i="93"/>
  <c r="J43" i="93" s="1"/>
  <c r="T41" i="93"/>
  <c r="C41" i="93"/>
  <c r="J41" i="93" s="1"/>
  <c r="M39" i="93"/>
  <c r="T39" i="93" s="1"/>
  <c r="C39" i="93"/>
  <c r="J39" i="93" s="1"/>
  <c r="M37" i="93"/>
  <c r="T37" i="93" s="1"/>
  <c r="C37" i="93"/>
  <c r="J37" i="93" s="1"/>
  <c r="M35" i="93"/>
  <c r="T35" i="93" s="1"/>
  <c r="C35" i="93"/>
  <c r="J35" i="93" s="1"/>
  <c r="M33" i="93"/>
  <c r="T33" i="93" s="1"/>
  <c r="C33" i="93"/>
  <c r="J33" i="93" s="1"/>
  <c r="M31" i="93"/>
  <c r="T31" i="93" s="1"/>
  <c r="C31" i="93"/>
  <c r="J31" i="93" s="1"/>
  <c r="M29" i="93"/>
  <c r="T29" i="93" s="1"/>
  <c r="C29" i="93"/>
  <c r="J29" i="93" s="1"/>
  <c r="M27" i="93"/>
  <c r="T27" i="93" s="1"/>
  <c r="C27" i="93"/>
  <c r="J27" i="93" s="1"/>
  <c r="M25" i="93"/>
  <c r="T25" i="93" s="1"/>
  <c r="C25" i="93"/>
  <c r="J25" i="93" s="1"/>
  <c r="M23" i="93"/>
  <c r="T23" i="93" s="1"/>
  <c r="C23" i="93"/>
  <c r="J23" i="93" s="1"/>
  <c r="M21" i="93"/>
  <c r="T21" i="93" s="1"/>
  <c r="C21" i="93"/>
  <c r="J21" i="93" s="1"/>
  <c r="M19" i="93"/>
  <c r="T19" i="93" s="1"/>
  <c r="C19" i="93"/>
  <c r="J19" i="93" s="1"/>
  <c r="M17" i="93"/>
  <c r="T17" i="93" s="1"/>
  <c r="C17" i="93"/>
  <c r="J17" i="93" s="1"/>
  <c r="M15" i="93"/>
  <c r="T15" i="93" s="1"/>
  <c r="C15" i="93"/>
  <c r="J15" i="93" s="1"/>
  <c r="H5" i="93"/>
  <c r="J4" i="93"/>
  <c r="R45" i="92"/>
  <c r="P45" i="92"/>
  <c r="N45" i="92"/>
  <c r="C45" i="92"/>
  <c r="J45" i="92" s="1"/>
  <c r="T43" i="92"/>
  <c r="C43" i="92"/>
  <c r="J43" i="92" s="1"/>
  <c r="T41" i="92"/>
  <c r="C41" i="92"/>
  <c r="J41" i="92" s="1"/>
  <c r="T39" i="92"/>
  <c r="C39" i="92"/>
  <c r="J39" i="92" s="1"/>
  <c r="M37" i="92"/>
  <c r="T37" i="92" s="1"/>
  <c r="C37" i="92"/>
  <c r="J37" i="92" s="1"/>
  <c r="M35" i="92"/>
  <c r="T35" i="92" s="1"/>
  <c r="C35" i="92"/>
  <c r="J35" i="92" s="1"/>
  <c r="M33" i="92"/>
  <c r="T33" i="92" s="1"/>
  <c r="C33" i="92"/>
  <c r="J33" i="92" s="1"/>
  <c r="M31" i="92"/>
  <c r="T31" i="92" s="1"/>
  <c r="C31" i="92"/>
  <c r="J31" i="92" s="1"/>
  <c r="M29" i="92"/>
  <c r="T29" i="92" s="1"/>
  <c r="C29" i="92"/>
  <c r="J29" i="92" s="1"/>
  <c r="M27" i="92"/>
  <c r="T27" i="92" s="1"/>
  <c r="C27" i="92"/>
  <c r="J27" i="92" s="1"/>
  <c r="M25" i="92"/>
  <c r="T25" i="92" s="1"/>
  <c r="C25" i="92"/>
  <c r="J25" i="92" s="1"/>
  <c r="M23" i="92"/>
  <c r="T23" i="92" s="1"/>
  <c r="C23" i="92"/>
  <c r="J23" i="92" s="1"/>
  <c r="M21" i="92"/>
  <c r="T21" i="92" s="1"/>
  <c r="C21" i="92"/>
  <c r="J21" i="92" s="1"/>
  <c r="M19" i="92"/>
  <c r="T19" i="92" s="1"/>
  <c r="C19" i="92"/>
  <c r="J19" i="92" s="1"/>
  <c r="M17" i="92"/>
  <c r="T17" i="92" s="1"/>
  <c r="C17" i="92"/>
  <c r="J17" i="92" s="1"/>
  <c r="M15" i="92"/>
  <c r="T15" i="92" s="1"/>
  <c r="C15" i="92"/>
  <c r="J15" i="92" s="1"/>
  <c r="H5" i="92"/>
  <c r="J4" i="92"/>
  <c r="R45" i="91"/>
  <c r="P45" i="91"/>
  <c r="N45" i="91"/>
  <c r="C45" i="91"/>
  <c r="J45" i="91" s="1"/>
  <c r="M43" i="91"/>
  <c r="T43" i="91" s="1"/>
  <c r="C43" i="91"/>
  <c r="J43" i="91" s="1"/>
  <c r="M41" i="91"/>
  <c r="T41" i="91" s="1"/>
  <c r="C41" i="91"/>
  <c r="J41" i="91" s="1"/>
  <c r="M39" i="91"/>
  <c r="T39" i="91" s="1"/>
  <c r="C39" i="91"/>
  <c r="J39" i="91" s="1"/>
  <c r="M37" i="91"/>
  <c r="T37" i="91" s="1"/>
  <c r="C37" i="91"/>
  <c r="J37" i="91" s="1"/>
  <c r="M35" i="91"/>
  <c r="T35" i="91" s="1"/>
  <c r="C35" i="91"/>
  <c r="J35" i="91" s="1"/>
  <c r="M33" i="91"/>
  <c r="T33" i="91" s="1"/>
  <c r="C33" i="91"/>
  <c r="J33" i="91" s="1"/>
  <c r="M31" i="91"/>
  <c r="T31" i="91" s="1"/>
  <c r="C31" i="91"/>
  <c r="J31" i="91" s="1"/>
  <c r="M29" i="91"/>
  <c r="T29" i="91" s="1"/>
  <c r="C29" i="91"/>
  <c r="J29" i="91" s="1"/>
  <c r="M27" i="91"/>
  <c r="T27" i="91" s="1"/>
  <c r="C27" i="91"/>
  <c r="J27" i="91" s="1"/>
  <c r="M25" i="91"/>
  <c r="T25" i="91" s="1"/>
  <c r="C25" i="91"/>
  <c r="J25" i="91" s="1"/>
  <c r="M23" i="91"/>
  <c r="T23" i="91" s="1"/>
  <c r="C23" i="91"/>
  <c r="J23" i="91" s="1"/>
  <c r="M21" i="91"/>
  <c r="T21" i="91" s="1"/>
  <c r="C21" i="91"/>
  <c r="J21" i="91" s="1"/>
  <c r="M19" i="91"/>
  <c r="T19" i="91" s="1"/>
  <c r="C19" i="91"/>
  <c r="J19" i="91" s="1"/>
  <c r="M17" i="91"/>
  <c r="T17" i="91" s="1"/>
  <c r="C17" i="91"/>
  <c r="J17" i="91" s="1"/>
  <c r="M15" i="91"/>
  <c r="T15" i="91" s="1"/>
  <c r="C15" i="91"/>
  <c r="J15" i="91" s="1"/>
  <c r="H5" i="91"/>
  <c r="J4" i="91"/>
  <c r="M43" i="90"/>
  <c r="R45" i="90" l="1"/>
  <c r="P45" i="90"/>
  <c r="N45" i="90"/>
  <c r="C45" i="90"/>
  <c r="J45" i="90" s="1"/>
  <c r="T43" i="90"/>
  <c r="C43" i="90"/>
  <c r="J43" i="90" s="1"/>
  <c r="M41" i="90"/>
  <c r="T41" i="90" s="1"/>
  <c r="C41" i="90"/>
  <c r="J41" i="90" s="1"/>
  <c r="M39" i="90"/>
  <c r="T39" i="90" s="1"/>
  <c r="C39" i="90"/>
  <c r="J39" i="90" s="1"/>
  <c r="M37" i="90"/>
  <c r="T37" i="90" s="1"/>
  <c r="C37" i="90"/>
  <c r="J37" i="90" s="1"/>
  <c r="M35" i="90"/>
  <c r="T35" i="90" s="1"/>
  <c r="C35" i="90"/>
  <c r="J35" i="90" s="1"/>
  <c r="M33" i="90"/>
  <c r="T33" i="90" s="1"/>
  <c r="C33" i="90"/>
  <c r="J33" i="90" s="1"/>
  <c r="M31" i="90"/>
  <c r="T31" i="90" s="1"/>
  <c r="C31" i="90"/>
  <c r="J31" i="90" s="1"/>
  <c r="M29" i="90"/>
  <c r="T29" i="90" s="1"/>
  <c r="C29" i="90"/>
  <c r="J29" i="90" s="1"/>
  <c r="M27" i="90"/>
  <c r="T27" i="90" s="1"/>
  <c r="C27" i="90"/>
  <c r="J27" i="90" s="1"/>
  <c r="M25" i="90"/>
  <c r="T25" i="90" s="1"/>
  <c r="C25" i="90"/>
  <c r="J25" i="90" s="1"/>
  <c r="M23" i="90"/>
  <c r="T23" i="90" s="1"/>
  <c r="C23" i="90"/>
  <c r="J23" i="90" s="1"/>
  <c r="M21" i="90"/>
  <c r="T21" i="90" s="1"/>
  <c r="C21" i="90"/>
  <c r="J21" i="90" s="1"/>
  <c r="M19" i="90"/>
  <c r="T19" i="90" s="1"/>
  <c r="C19" i="90"/>
  <c r="J19" i="90" s="1"/>
  <c r="M17" i="90"/>
  <c r="T17" i="90" s="1"/>
  <c r="C17" i="90"/>
  <c r="J17" i="90" s="1"/>
  <c r="M15" i="90"/>
  <c r="T15" i="90" s="1"/>
  <c r="C15" i="90"/>
  <c r="J15" i="90" s="1"/>
  <c r="H5" i="90"/>
  <c r="J4" i="90"/>
  <c r="R45" i="89"/>
  <c r="P45" i="89"/>
  <c r="N45" i="89"/>
  <c r="C45" i="89"/>
  <c r="J45" i="89" s="1"/>
  <c r="T43" i="89"/>
  <c r="C43" i="89"/>
  <c r="J43" i="89" s="1"/>
  <c r="M41" i="89"/>
  <c r="T41" i="89" s="1"/>
  <c r="C41" i="89"/>
  <c r="J41" i="89" s="1"/>
  <c r="M39" i="89"/>
  <c r="T39" i="89" s="1"/>
  <c r="C39" i="89"/>
  <c r="J39" i="89" s="1"/>
  <c r="M37" i="89"/>
  <c r="T37" i="89" s="1"/>
  <c r="C37" i="89"/>
  <c r="J37" i="89" s="1"/>
  <c r="M35" i="89"/>
  <c r="T35" i="89" s="1"/>
  <c r="C35" i="89"/>
  <c r="J35" i="89" s="1"/>
  <c r="M33" i="89"/>
  <c r="T33" i="89" s="1"/>
  <c r="J33" i="89"/>
  <c r="C33" i="89"/>
  <c r="M31" i="89"/>
  <c r="T31" i="89" s="1"/>
  <c r="C31" i="89"/>
  <c r="J31" i="89" s="1"/>
  <c r="M29" i="89"/>
  <c r="T29" i="89" s="1"/>
  <c r="C29" i="89"/>
  <c r="J29" i="89" s="1"/>
  <c r="M27" i="89"/>
  <c r="T27" i="89" s="1"/>
  <c r="C27" i="89"/>
  <c r="J27" i="89" s="1"/>
  <c r="M25" i="89"/>
  <c r="T25" i="89" s="1"/>
  <c r="C25" i="89"/>
  <c r="J25" i="89" s="1"/>
  <c r="M23" i="89"/>
  <c r="T23" i="89" s="1"/>
  <c r="C23" i="89"/>
  <c r="J23" i="89" s="1"/>
  <c r="M21" i="89"/>
  <c r="T21" i="89" s="1"/>
  <c r="C21" i="89"/>
  <c r="J21" i="89" s="1"/>
  <c r="M19" i="89"/>
  <c r="T19" i="89" s="1"/>
  <c r="C19" i="89"/>
  <c r="J19" i="89" s="1"/>
  <c r="M17" i="89"/>
  <c r="T17" i="89" s="1"/>
  <c r="C17" i="89"/>
  <c r="J17" i="89" s="1"/>
  <c r="M15" i="89"/>
  <c r="T15" i="89" s="1"/>
  <c r="C15" i="89"/>
  <c r="J15" i="89" s="1"/>
  <c r="H5" i="89"/>
  <c r="J4" i="89"/>
  <c r="M43" i="88"/>
  <c r="T43" i="88" s="1"/>
  <c r="M41" i="88"/>
  <c r="T41" i="88" s="1"/>
  <c r="R45" i="88"/>
  <c r="P45" i="88"/>
  <c r="N45" i="88"/>
  <c r="C45" i="88"/>
  <c r="J45" i="88" s="1"/>
  <c r="C43" i="88"/>
  <c r="J43" i="88" s="1"/>
  <c r="C41" i="88"/>
  <c r="J41" i="88" s="1"/>
  <c r="M39" i="88"/>
  <c r="T39" i="88" s="1"/>
  <c r="C39" i="88"/>
  <c r="J39" i="88" s="1"/>
  <c r="M37" i="88"/>
  <c r="T37" i="88" s="1"/>
  <c r="C37" i="88"/>
  <c r="J37" i="88" s="1"/>
  <c r="M35" i="88"/>
  <c r="T35" i="88" s="1"/>
  <c r="C35" i="88"/>
  <c r="J35" i="88" s="1"/>
  <c r="M33" i="88"/>
  <c r="T33" i="88" s="1"/>
  <c r="C33" i="88"/>
  <c r="J33" i="88" s="1"/>
  <c r="M31" i="88"/>
  <c r="T31" i="88" s="1"/>
  <c r="C31" i="88"/>
  <c r="J31" i="88" s="1"/>
  <c r="M29" i="88"/>
  <c r="T29" i="88" s="1"/>
  <c r="C29" i="88"/>
  <c r="J29" i="88" s="1"/>
  <c r="M27" i="88"/>
  <c r="T27" i="88" s="1"/>
  <c r="C27" i="88"/>
  <c r="J27" i="88" s="1"/>
  <c r="M25" i="88"/>
  <c r="T25" i="88" s="1"/>
  <c r="C25" i="88"/>
  <c r="J25" i="88" s="1"/>
  <c r="M23" i="88"/>
  <c r="T23" i="88" s="1"/>
  <c r="C23" i="88"/>
  <c r="J23" i="88" s="1"/>
  <c r="M21" i="88"/>
  <c r="T21" i="88" s="1"/>
  <c r="C21" i="88"/>
  <c r="J21" i="88" s="1"/>
  <c r="M19" i="88"/>
  <c r="T19" i="88" s="1"/>
  <c r="C19" i="88"/>
  <c r="J19" i="88" s="1"/>
  <c r="M17" i="88"/>
  <c r="T17" i="88" s="1"/>
  <c r="C17" i="88"/>
  <c r="J17" i="88" s="1"/>
  <c r="M15" i="88"/>
  <c r="T15" i="88" s="1"/>
  <c r="C15" i="88"/>
  <c r="J15" i="88" s="1"/>
  <c r="H5" i="88"/>
  <c r="J4" i="88"/>
  <c r="R45" i="87"/>
  <c r="P45" i="87"/>
  <c r="N45" i="87"/>
  <c r="C45" i="87"/>
  <c r="J45" i="87" s="1"/>
  <c r="T43" i="87"/>
  <c r="C43" i="87"/>
  <c r="J43" i="87" s="1"/>
  <c r="M41" i="87"/>
  <c r="T41" i="87" s="1"/>
  <c r="C41" i="87"/>
  <c r="J41" i="87" s="1"/>
  <c r="M39" i="87"/>
  <c r="T39" i="87" s="1"/>
  <c r="C39" i="87"/>
  <c r="J39" i="87" s="1"/>
  <c r="M37" i="87"/>
  <c r="T37" i="87" s="1"/>
  <c r="C37" i="87"/>
  <c r="J37" i="87" s="1"/>
  <c r="M35" i="87"/>
  <c r="T35" i="87" s="1"/>
  <c r="C35" i="87"/>
  <c r="J35" i="87" s="1"/>
  <c r="M33" i="87"/>
  <c r="T33" i="87" s="1"/>
  <c r="C33" i="87"/>
  <c r="J33" i="87" s="1"/>
  <c r="M31" i="87"/>
  <c r="T31" i="87" s="1"/>
  <c r="C31" i="87"/>
  <c r="J31" i="87" s="1"/>
  <c r="M29" i="87"/>
  <c r="T29" i="87" s="1"/>
  <c r="C29" i="87"/>
  <c r="J29" i="87" s="1"/>
  <c r="M27" i="87"/>
  <c r="T27" i="87" s="1"/>
  <c r="C27" i="87"/>
  <c r="J27" i="87" s="1"/>
  <c r="M25" i="87"/>
  <c r="T25" i="87" s="1"/>
  <c r="C25" i="87"/>
  <c r="J25" i="87" s="1"/>
  <c r="M23" i="87"/>
  <c r="T23" i="87" s="1"/>
  <c r="C23" i="87"/>
  <c r="J23" i="87" s="1"/>
  <c r="M21" i="87"/>
  <c r="T21" i="87" s="1"/>
  <c r="C21" i="87"/>
  <c r="J21" i="87" s="1"/>
  <c r="M19" i="87"/>
  <c r="T19" i="87" s="1"/>
  <c r="C19" i="87"/>
  <c r="J19" i="87" s="1"/>
  <c r="M17" i="87"/>
  <c r="T17" i="87" s="1"/>
  <c r="C17" i="87"/>
  <c r="J17" i="87" s="1"/>
  <c r="M15" i="87"/>
  <c r="T15" i="87" s="1"/>
  <c r="C15" i="87"/>
  <c r="J15" i="87" s="1"/>
  <c r="H5" i="87"/>
  <c r="J4" i="87"/>
  <c r="M43" i="86"/>
  <c r="T43" i="86" s="1"/>
  <c r="M43" i="85"/>
  <c r="T43" i="85" s="1"/>
  <c r="R45" i="86"/>
  <c r="P45" i="86"/>
  <c r="N45" i="86"/>
  <c r="C45" i="86"/>
  <c r="J45" i="86" s="1"/>
  <c r="C43" i="86"/>
  <c r="J43" i="86" s="1"/>
  <c r="M41" i="86"/>
  <c r="T41" i="86" s="1"/>
  <c r="C41" i="86"/>
  <c r="J41" i="86" s="1"/>
  <c r="M39" i="86"/>
  <c r="T39" i="86" s="1"/>
  <c r="C39" i="86"/>
  <c r="J39" i="86" s="1"/>
  <c r="M37" i="86"/>
  <c r="T37" i="86" s="1"/>
  <c r="C37" i="86"/>
  <c r="J37" i="86" s="1"/>
  <c r="M35" i="86"/>
  <c r="T35" i="86" s="1"/>
  <c r="C35" i="86"/>
  <c r="J35" i="86" s="1"/>
  <c r="M33" i="86"/>
  <c r="T33" i="86" s="1"/>
  <c r="C33" i="86"/>
  <c r="J33" i="86" s="1"/>
  <c r="M31" i="86"/>
  <c r="T31" i="86" s="1"/>
  <c r="C31" i="86"/>
  <c r="J31" i="86" s="1"/>
  <c r="M29" i="86"/>
  <c r="T29" i="86" s="1"/>
  <c r="C29" i="86"/>
  <c r="J29" i="86" s="1"/>
  <c r="M27" i="86"/>
  <c r="T27" i="86" s="1"/>
  <c r="C27" i="86"/>
  <c r="J27" i="86" s="1"/>
  <c r="M25" i="86"/>
  <c r="T25" i="86" s="1"/>
  <c r="C25" i="86"/>
  <c r="J25" i="86" s="1"/>
  <c r="M23" i="86"/>
  <c r="T23" i="86" s="1"/>
  <c r="C23" i="86"/>
  <c r="J23" i="86" s="1"/>
  <c r="M21" i="86"/>
  <c r="T21" i="86" s="1"/>
  <c r="C21" i="86"/>
  <c r="J21" i="86" s="1"/>
  <c r="M19" i="86"/>
  <c r="T19" i="86" s="1"/>
  <c r="C19" i="86"/>
  <c r="J19" i="86" s="1"/>
  <c r="M17" i="86"/>
  <c r="T17" i="86" s="1"/>
  <c r="C17" i="86"/>
  <c r="J17" i="86" s="1"/>
  <c r="M15" i="86"/>
  <c r="T15" i="86" s="1"/>
  <c r="C15" i="86"/>
  <c r="J15" i="86" s="1"/>
  <c r="H5" i="86"/>
  <c r="J4" i="86"/>
  <c r="R45" i="85"/>
  <c r="P45" i="85"/>
  <c r="N45" i="85"/>
  <c r="C45" i="85"/>
  <c r="J45" i="85" s="1"/>
  <c r="C43" i="85"/>
  <c r="J43" i="85" s="1"/>
  <c r="M41" i="85"/>
  <c r="T41" i="85" s="1"/>
  <c r="C41" i="85"/>
  <c r="J41" i="85" s="1"/>
  <c r="M39" i="85"/>
  <c r="T39" i="85" s="1"/>
  <c r="C39" i="85"/>
  <c r="J39" i="85" s="1"/>
  <c r="M37" i="85"/>
  <c r="T37" i="85" s="1"/>
  <c r="C37" i="85"/>
  <c r="J37" i="85" s="1"/>
  <c r="M35" i="85"/>
  <c r="T35" i="85" s="1"/>
  <c r="C35" i="85"/>
  <c r="J35" i="85" s="1"/>
  <c r="M33" i="85"/>
  <c r="T33" i="85" s="1"/>
  <c r="C33" i="85"/>
  <c r="J33" i="85" s="1"/>
  <c r="M31" i="85"/>
  <c r="T31" i="85" s="1"/>
  <c r="C31" i="85"/>
  <c r="J31" i="85" s="1"/>
  <c r="M29" i="85"/>
  <c r="T29" i="85" s="1"/>
  <c r="C29" i="85"/>
  <c r="J29" i="85" s="1"/>
  <c r="M27" i="85"/>
  <c r="T27" i="85" s="1"/>
  <c r="C27" i="85"/>
  <c r="J27" i="85" s="1"/>
  <c r="M25" i="85"/>
  <c r="T25" i="85" s="1"/>
  <c r="C25" i="85"/>
  <c r="J25" i="85" s="1"/>
  <c r="M23" i="85"/>
  <c r="T23" i="85" s="1"/>
  <c r="C23" i="85"/>
  <c r="J23" i="85" s="1"/>
  <c r="M21" i="85"/>
  <c r="T21" i="85" s="1"/>
  <c r="C21" i="85"/>
  <c r="J21" i="85" s="1"/>
  <c r="M19" i="85"/>
  <c r="T19" i="85" s="1"/>
  <c r="C19" i="85"/>
  <c r="J19" i="85" s="1"/>
  <c r="M17" i="85"/>
  <c r="T17" i="85" s="1"/>
  <c r="C17" i="85"/>
  <c r="J17" i="85" s="1"/>
  <c r="M15" i="85"/>
  <c r="T15" i="85" s="1"/>
  <c r="C15" i="85"/>
  <c r="J15" i="85" s="1"/>
  <c r="H5" i="85"/>
  <c r="J4" i="85"/>
  <c r="N45" i="83"/>
  <c r="C37" i="83"/>
  <c r="J37" i="83" s="1"/>
  <c r="M43" i="83"/>
  <c r="T43" i="83" s="1"/>
  <c r="R45" i="84"/>
  <c r="P45" i="84"/>
  <c r="N45" i="84"/>
  <c r="C45" i="84"/>
  <c r="J45" i="84" s="1"/>
  <c r="T43" i="84"/>
  <c r="C43" i="84"/>
  <c r="J43" i="84" s="1"/>
  <c r="M41" i="84"/>
  <c r="T41" i="84" s="1"/>
  <c r="C41" i="84"/>
  <c r="J41" i="84" s="1"/>
  <c r="M39" i="84"/>
  <c r="T39" i="84" s="1"/>
  <c r="C39" i="84"/>
  <c r="J39" i="84" s="1"/>
  <c r="M37" i="84"/>
  <c r="T37" i="84" s="1"/>
  <c r="C37" i="84"/>
  <c r="J37" i="84" s="1"/>
  <c r="M35" i="84"/>
  <c r="T35" i="84" s="1"/>
  <c r="C35" i="84"/>
  <c r="J35" i="84" s="1"/>
  <c r="M33" i="84"/>
  <c r="T33" i="84" s="1"/>
  <c r="C33" i="84"/>
  <c r="J33" i="84" s="1"/>
  <c r="M31" i="84"/>
  <c r="T31" i="84" s="1"/>
  <c r="C31" i="84"/>
  <c r="J31" i="84" s="1"/>
  <c r="M29" i="84"/>
  <c r="T29" i="84" s="1"/>
  <c r="C29" i="84"/>
  <c r="J29" i="84" s="1"/>
  <c r="M27" i="84"/>
  <c r="T27" i="84" s="1"/>
  <c r="C27" i="84"/>
  <c r="J27" i="84" s="1"/>
  <c r="M25" i="84"/>
  <c r="T25" i="84" s="1"/>
  <c r="C25" i="84"/>
  <c r="J25" i="84" s="1"/>
  <c r="M23" i="84"/>
  <c r="T23" i="84" s="1"/>
  <c r="C23" i="84"/>
  <c r="J23" i="84" s="1"/>
  <c r="M21" i="84"/>
  <c r="T21" i="84" s="1"/>
  <c r="C21" i="84"/>
  <c r="J21" i="84" s="1"/>
  <c r="M19" i="84"/>
  <c r="T19" i="84" s="1"/>
  <c r="C19" i="84"/>
  <c r="J19" i="84" s="1"/>
  <c r="M17" i="84"/>
  <c r="T17" i="84" s="1"/>
  <c r="C17" i="84"/>
  <c r="J17" i="84" s="1"/>
  <c r="M15" i="84"/>
  <c r="T15" i="84" s="1"/>
  <c r="J15" i="84"/>
  <c r="H5" i="84"/>
  <c r="J4" i="84"/>
  <c r="R45" i="83"/>
  <c r="P45" i="83"/>
  <c r="C45" i="83"/>
  <c r="J45" i="83" s="1"/>
  <c r="C43" i="83"/>
  <c r="J43" i="83" s="1"/>
  <c r="M41" i="83"/>
  <c r="T41" i="83" s="1"/>
  <c r="C41" i="83"/>
  <c r="J41" i="83" s="1"/>
  <c r="M39" i="83"/>
  <c r="T39" i="83" s="1"/>
  <c r="C39" i="83"/>
  <c r="J39" i="83" s="1"/>
  <c r="M37" i="83"/>
  <c r="T37" i="83" s="1"/>
  <c r="M35" i="83"/>
  <c r="T35" i="83" s="1"/>
  <c r="C35" i="83"/>
  <c r="J35" i="83" s="1"/>
  <c r="M33" i="83"/>
  <c r="T33" i="83" s="1"/>
  <c r="C33" i="83"/>
  <c r="J33" i="83" s="1"/>
  <c r="M31" i="83"/>
  <c r="T31" i="83" s="1"/>
  <c r="C31" i="83"/>
  <c r="J31" i="83" s="1"/>
  <c r="M29" i="83"/>
  <c r="T29" i="83" s="1"/>
  <c r="C29" i="83"/>
  <c r="J29" i="83" s="1"/>
  <c r="M27" i="83"/>
  <c r="T27" i="83" s="1"/>
  <c r="C27" i="83"/>
  <c r="J27" i="83" s="1"/>
  <c r="M25" i="83"/>
  <c r="T25" i="83" s="1"/>
  <c r="C25" i="83"/>
  <c r="J25" i="83" s="1"/>
  <c r="M23" i="83"/>
  <c r="T23" i="83" s="1"/>
  <c r="C23" i="83"/>
  <c r="J23" i="83" s="1"/>
  <c r="M21" i="83"/>
  <c r="T21" i="83" s="1"/>
  <c r="C21" i="83"/>
  <c r="J21" i="83" s="1"/>
  <c r="M19" i="83"/>
  <c r="T19" i="83" s="1"/>
  <c r="C19" i="83"/>
  <c r="J19" i="83" s="1"/>
  <c r="M17" i="83"/>
  <c r="T17" i="83" s="1"/>
  <c r="C17" i="83"/>
  <c r="J17" i="83" s="1"/>
  <c r="M15" i="83"/>
  <c r="T15" i="83" s="1"/>
  <c r="C15" i="83"/>
  <c r="J15" i="83" s="1"/>
  <c r="H5" i="83"/>
  <c r="J4" i="83"/>
  <c r="H5" i="66"/>
  <c r="J4" i="66"/>
  <c r="T43" i="66" l="1"/>
  <c r="R45" i="66" l="1"/>
  <c r="P45" i="66"/>
  <c r="N45" i="66"/>
  <c r="M37" i="66" l="1"/>
  <c r="T37" i="66" s="1"/>
  <c r="M39" i="66"/>
  <c r="T39" i="66" s="1"/>
  <c r="M41" i="66"/>
  <c r="T41" i="66" s="1"/>
  <c r="M17" i="66"/>
  <c r="T17" i="66" s="1"/>
  <c r="M19" i="66"/>
  <c r="T19" i="66" s="1"/>
  <c r="M21" i="66"/>
  <c r="T21" i="66" s="1"/>
  <c r="M23" i="66"/>
  <c r="T23" i="66" s="1"/>
  <c r="M25" i="66"/>
  <c r="T25" i="66" s="1"/>
  <c r="M27" i="66"/>
  <c r="T27" i="66" s="1"/>
  <c r="M29" i="66"/>
  <c r="T29" i="66" s="1"/>
  <c r="M31" i="66"/>
  <c r="T31" i="66" s="1"/>
  <c r="M33" i="66"/>
  <c r="T33" i="66" s="1"/>
  <c r="M35" i="66"/>
  <c r="T35" i="66" s="1"/>
  <c r="M15" i="66"/>
  <c r="T15" i="66" s="1"/>
  <c r="C43" i="66"/>
  <c r="J43" i="66" s="1"/>
  <c r="C45" i="66"/>
  <c r="J45" i="66" s="1"/>
  <c r="C23" i="66"/>
  <c r="J23" i="66" s="1"/>
  <c r="C25" i="66"/>
  <c r="J25" i="66" s="1"/>
  <c r="C27" i="66"/>
  <c r="J27" i="66" s="1"/>
  <c r="C29" i="66"/>
  <c r="J29" i="66" s="1"/>
  <c r="C31" i="66"/>
  <c r="J31" i="66" s="1"/>
  <c r="C33" i="66"/>
  <c r="J33" i="66" s="1"/>
  <c r="C35" i="66"/>
  <c r="J35" i="66" s="1"/>
  <c r="C37" i="66"/>
  <c r="J37" i="66" s="1"/>
  <c r="C39" i="66"/>
  <c r="J39" i="66" s="1"/>
  <c r="C41" i="66"/>
  <c r="J41" i="66" s="1"/>
  <c r="C17" i="66"/>
  <c r="J17" i="66" s="1"/>
  <c r="C19" i="66"/>
  <c r="J19" i="66" s="1"/>
  <c r="C21" i="66"/>
  <c r="J21" i="66" s="1"/>
  <c r="C15" i="66"/>
  <c r="J15" i="66" s="1"/>
</calcChain>
</file>

<file path=xl/sharedStrings.xml><?xml version="1.0" encoding="utf-8"?>
<sst xmlns="http://schemas.openxmlformats.org/spreadsheetml/2006/main" count="1762" uniqueCount="62">
  <si>
    <t>日</t>
    <rPh sb="0" eb="1">
      <t>ヒ</t>
    </rPh>
    <phoneticPr fontId="2"/>
  </si>
  <si>
    <t>曜日</t>
    <rPh sb="0" eb="2">
      <t>ヨウビ</t>
    </rPh>
    <phoneticPr fontId="2"/>
  </si>
  <si>
    <t>合計</t>
    <rPh sb="0" eb="2">
      <t>ゴウケイ</t>
    </rPh>
    <phoneticPr fontId="2"/>
  </si>
  <si>
    <t>申込本数</t>
    <rPh sb="0" eb="2">
      <t>モウシコ</t>
    </rPh>
    <rPh sb="2" eb="4">
      <t>ホンスウ</t>
    </rPh>
    <phoneticPr fontId="2"/>
  </si>
  <si>
    <t>調理用牛乳等</t>
    <rPh sb="0" eb="3">
      <t>チョウリヨウ</t>
    </rPh>
    <rPh sb="3" eb="5">
      <t>ギュウニュウ</t>
    </rPh>
    <rPh sb="5" eb="6">
      <t>トウ</t>
    </rPh>
    <phoneticPr fontId="2"/>
  </si>
  <si>
    <t>行事等</t>
    <rPh sb="0" eb="2">
      <t>ギョウジ</t>
    </rPh>
    <rPh sb="2" eb="3">
      <t>トウ</t>
    </rPh>
    <phoneticPr fontId="2"/>
  </si>
  <si>
    <t>月分</t>
    <rPh sb="0" eb="1">
      <t>ツキ</t>
    </rPh>
    <rPh sb="1" eb="2">
      <t>ブン</t>
    </rPh>
    <phoneticPr fontId="2"/>
  </si>
  <si>
    <t>学校給食用牛乳飲用計画（申込）書</t>
    <rPh sb="0" eb="2">
      <t>ガッコウ</t>
    </rPh>
    <rPh sb="2" eb="5">
      <t>キュウショクヨウ</t>
    </rPh>
    <rPh sb="5" eb="7">
      <t>ギュウニュウ</t>
    </rPh>
    <rPh sb="7" eb="9">
      <t>インヨウ</t>
    </rPh>
    <rPh sb="9" eb="11">
      <t>ケイカク</t>
    </rPh>
    <rPh sb="12" eb="14">
      <t>モウシコ</t>
    </rPh>
    <rPh sb="15" eb="16">
      <t>ショ</t>
    </rPh>
    <phoneticPr fontId="2"/>
  </si>
  <si>
    <t>※</t>
    <phoneticPr fontId="2"/>
  </si>
  <si>
    <t>合計本数を記入して下さい</t>
    <rPh sb="0" eb="2">
      <t>ゴウケイ</t>
    </rPh>
    <rPh sb="2" eb="4">
      <t>ホンスウ</t>
    </rPh>
    <rPh sb="5" eb="7">
      <t>キニュウ</t>
    </rPh>
    <rPh sb="9" eb="10">
      <t>クダ</t>
    </rPh>
    <phoneticPr fontId="2"/>
  </si>
  <si>
    <t>平日飲用なしの場合「０」と記入して下さい</t>
    <rPh sb="0" eb="2">
      <t>ヘイジツ</t>
    </rPh>
    <rPh sb="2" eb="4">
      <t>インヨウ</t>
    </rPh>
    <rPh sb="7" eb="9">
      <t>バアイ</t>
    </rPh>
    <rPh sb="13" eb="15">
      <t>キニュウ</t>
    </rPh>
    <rPh sb="17" eb="18">
      <t>クダ</t>
    </rPh>
    <phoneticPr fontId="2"/>
  </si>
  <si>
    <t>０７６１－５７－２２３１</t>
    <phoneticPr fontId="2"/>
  </si>
  <si>
    <t>０７６１－５７－２２３２</t>
  </si>
  <si>
    <t>電話</t>
    <rPh sb="0" eb="2">
      <t>デンワ</t>
    </rPh>
    <phoneticPr fontId="2"/>
  </si>
  <si>
    <t>FAX</t>
    <phoneticPr fontId="2"/>
  </si>
  <si>
    <t>市外局番お間違えのないよう、再度ご確認お願いします。</t>
    <rPh sb="0" eb="2">
      <t>シガイ</t>
    </rPh>
    <rPh sb="2" eb="4">
      <t>キョクバン</t>
    </rPh>
    <rPh sb="5" eb="7">
      <t>マチガ</t>
    </rPh>
    <rPh sb="14" eb="16">
      <t>サイド</t>
    </rPh>
    <rPh sb="17" eb="19">
      <t>カクニン</t>
    </rPh>
    <rPh sb="20" eb="21">
      <t>ネガ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</si>
  <si>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</si>
  <si>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担　当　者</t>
    <rPh sb="0" eb="1">
      <t>タン</t>
    </rPh>
    <rPh sb="2" eb="3">
      <t>トウ</t>
    </rPh>
    <rPh sb="4" eb="5">
      <t>シャ</t>
    </rPh>
    <phoneticPr fontId="2"/>
  </si>
  <si>
    <t>年月日</t>
    <rPh sb="0" eb="1">
      <t>ネン</t>
    </rPh>
    <rPh sb="1" eb="3">
      <t>ツキヒ</t>
    </rPh>
    <phoneticPr fontId="2"/>
  </si>
  <si>
    <t>祝祭日</t>
    <rPh sb="0" eb="3">
      <t>シュクサイジツ</t>
    </rPh>
    <phoneticPr fontId="2"/>
  </si>
  <si>
    <t>新規</t>
    <rPh sb="0" eb="2">
      <t>シンキ</t>
    </rPh>
    <phoneticPr fontId="2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</si>
  <si>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</si>
  <si>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</si>
  <si>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</si>
  <si>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</si>
  <si>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</si>
  <si>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</si>
  <si>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</si>
  <si>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</si>
  <si>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文化の日</t>
  </si>
  <si>
    <t>勤労感謝の日</t>
  </si>
  <si>
    <t>本</t>
    <rPh sb="0" eb="1">
      <t>ホン</t>
    </rPh>
    <phoneticPr fontId="2"/>
  </si>
  <si>
    <r>
      <t>提出期限　</t>
    </r>
    <r>
      <rPr>
        <u val="double"/>
        <sz val="14"/>
        <rFont val="ＭＳ Ｐゴシック"/>
        <family val="3"/>
        <charset val="128"/>
      </rPr>
      <t>前月２０日必着</t>
    </r>
    <rPh sb="0" eb="2">
      <t>テイシュツ</t>
    </rPh>
    <rPh sb="2" eb="4">
      <t>キゲン</t>
    </rPh>
    <rPh sb="5" eb="7">
      <t>ゼンゲツ</t>
    </rPh>
    <rPh sb="9" eb="10">
      <t>ニチ</t>
    </rPh>
    <rPh sb="10" eb="12">
      <t>ヒッチャク</t>
    </rPh>
    <phoneticPr fontId="2"/>
  </si>
  <si>
    <t>１L</t>
    <phoneticPr fontId="2"/>
  </si>
  <si>
    <t>200ml</t>
    <phoneticPr fontId="2"/>
  </si>
  <si>
    <t>L</t>
    <phoneticPr fontId="2"/>
  </si>
  <si>
    <t>L</t>
    <phoneticPr fontId="2"/>
  </si>
  <si>
    <t>L</t>
    <phoneticPr fontId="2"/>
  </si>
  <si>
    <t>L</t>
    <phoneticPr fontId="2"/>
  </si>
  <si>
    <t>L</t>
    <phoneticPr fontId="2"/>
  </si>
  <si>
    <t>アイ・ミルク北陸株式会社 宛</t>
    <rPh sb="6" eb="8">
      <t>ホクリク</t>
    </rPh>
    <rPh sb="8" eb="10">
      <t>カブシキ</t>
    </rPh>
    <rPh sb="10" eb="12">
      <t>カイシャ</t>
    </rPh>
    <phoneticPr fontId="2"/>
  </si>
  <si>
    <t>200ml</t>
    <phoneticPr fontId="2"/>
  </si>
  <si>
    <t>飲用計画を下記の通り案内します。もし、数量に変更または</t>
    <rPh sb="0" eb="2">
      <t>インヨウ</t>
    </rPh>
    <rPh sb="2" eb="4">
      <t>ケイカク</t>
    </rPh>
    <rPh sb="5" eb="7">
      <t>カキ</t>
    </rPh>
    <rPh sb="8" eb="9">
      <t>トオ</t>
    </rPh>
    <rPh sb="10" eb="12">
      <t>アンナイ</t>
    </rPh>
    <rPh sb="19" eb="21">
      <t>スウリョウ</t>
    </rPh>
    <rPh sb="22" eb="24">
      <t>ヘンコウ</t>
    </rPh>
    <phoneticPr fontId="2"/>
  </si>
  <si>
    <r>
      <rPr>
        <sz val="11"/>
        <rFont val="ＭＳ Ｐゴシック"/>
        <family val="3"/>
        <charset val="128"/>
      </rPr>
      <t>中止がある場合、</t>
    </r>
    <r>
      <rPr>
        <u val="double"/>
        <sz val="14"/>
        <rFont val="ＭＳ Ｐゴシック"/>
        <family val="3"/>
        <charset val="128"/>
      </rPr>
      <t>３日前</t>
    </r>
    <r>
      <rPr>
        <sz val="11"/>
        <rFont val="ＭＳ Ｐゴシック"/>
        <family val="3"/>
        <charset val="128"/>
      </rPr>
      <t>にお願いします。</t>
    </r>
    <rPh sb="9" eb="10">
      <t>ニチ</t>
    </rPh>
    <rPh sb="10" eb="11">
      <t>マエ</t>
    </rPh>
    <rPh sb="13" eb="14">
      <t>ネガ</t>
    </rPh>
    <phoneticPr fontId="2"/>
  </si>
  <si>
    <t xml:space="preserve">＜備考・連絡事項等＞
</t>
    <rPh sb="1" eb="3">
      <t>ビコウ</t>
    </rPh>
    <rPh sb="4" eb="6">
      <t>レンラク</t>
    </rPh>
    <rPh sb="6" eb="8">
      <t>ジコウ</t>
    </rPh>
    <rPh sb="8" eb="9">
      <t>トウ</t>
    </rPh>
    <phoneticPr fontId="2"/>
  </si>
  <si>
    <t>アイ・ミルク北陸㈱</t>
    <phoneticPr fontId="2"/>
  </si>
  <si>
    <r>
      <t xml:space="preserve">メールで送る場合は、このファイルを添付のうえ
「 </t>
    </r>
    <r>
      <rPr>
        <b/>
        <sz val="12"/>
        <rFont val="ＭＳ ゴシック"/>
        <family val="3"/>
        <charset val="128"/>
      </rPr>
      <t>gakunyu@i-milk.co.jp</t>
    </r>
    <r>
      <rPr>
        <sz val="12"/>
        <rFont val="ＭＳ 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」 まで送信してください。</t>
    </r>
    <rPh sb="4" eb="5">
      <t>オク</t>
    </rPh>
    <rPh sb="6" eb="8">
      <t>バアイ</t>
    </rPh>
    <rPh sb="17" eb="19">
      <t>テンプ</t>
    </rPh>
    <rPh sb="50" eb="52">
      <t>ソウシン</t>
    </rPh>
    <phoneticPr fontId="2"/>
  </si>
  <si>
    <t>L</t>
    <phoneticPr fontId="2"/>
  </si>
  <si>
    <t>スポーツの日</t>
  </si>
  <si>
    <t>※提出期限　
前月２０日必着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</si>
  <si>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</si>
  <si>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</si>
  <si>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</si>
  <si>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</si>
  <si>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</si>
  <si>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アイ・ミルク北陸㈱</t>
    <phoneticPr fontId="2"/>
  </si>
  <si>
    <t>遠足</t>
    <phoneticPr fontId="2"/>
  </si>
  <si>
    <t>元日</t>
    <rPh sb="0" eb="2">
      <t>ガンジツ</t>
    </rPh>
    <phoneticPr fontId="20"/>
  </si>
  <si>
    <t>成人の日</t>
    <rPh sb="0" eb="2">
      <t>セイジン</t>
    </rPh>
    <rPh sb="3" eb="4">
      <t>ヒ</t>
    </rPh>
    <phoneticPr fontId="20"/>
  </si>
  <si>
    <t>建国記念の日</t>
    <rPh sb="0" eb="2">
      <t>ケンコク</t>
    </rPh>
    <rPh sb="2" eb="4">
      <t>キネン</t>
    </rPh>
    <rPh sb="5" eb="6">
      <t>ヒ</t>
    </rPh>
    <phoneticPr fontId="20"/>
  </si>
  <si>
    <t>天皇誕生日</t>
    <rPh sb="0" eb="2">
      <t>テンノウ</t>
    </rPh>
    <rPh sb="2" eb="5">
      <t>タンジョウビ</t>
    </rPh>
    <phoneticPr fontId="20"/>
  </si>
  <si>
    <t>春分の日</t>
    <rPh sb="0" eb="2">
      <t>シュンブン</t>
    </rPh>
    <rPh sb="3" eb="4">
      <t>ヒ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</si>
</sst>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yyyy/mm/dd;@"/>
    <numFmt numFmtId="178" formatCode="#,###"/>
    <numFmt numFmtId="179" formatCode="#,###,###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28"/>
      <name val="ＭＳ Ｐゴシック"/>
      <family val="3"/>
      <charset val="128"/>
    </font>
    <font>
      <u val="double"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  <font>
      <sz val="8"/>
      <color rgb="FFFF0000"/>
      <name val="ＭＳ 明朝"/>
      <family val="1"/>
      <charset val="128"/>
    </font>
    <font>
      <sz val="30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sz val="9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45">
    <xf numFmtId="0" fontId="0" fillId="0" borderId="0" xfId="0">
      <alignment vertical="center"/>
    </xf>
    <xf numFmtId="0" fontId="1" fillId="0" borderId="0" xfId="1" applyBorder="1" applyAlignment="1" applyProtection="1">
      <alignment horizontal="center"/>
    </xf>
    <xf numFmtId="0" fontId="7" fillId="2" borderId="2" xfId="1" applyFont="1" applyFill="1" applyBorder="1" applyAlignment="1" applyProtection="1">
      <alignment horizontal="center" vertical="center"/>
    </xf>
    <xf numFmtId="0" fontId="0" fillId="0" borderId="2" xfId="1" applyFont="1" applyBorder="1" applyProtection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49" fontId="0" fillId="0" borderId="0" xfId="0" applyNumberFormat="1">
      <alignment vertical="center"/>
    </xf>
    <xf numFmtId="49" fontId="4" fillId="0" borderId="0" xfId="0" applyNumberFormat="1" applyFo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77" fontId="1" fillId="0" borderId="2" xfId="1" applyNumberFormat="1" applyBorder="1" applyAlignment="1" applyProtection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1" applyFont="1" applyBorder="1" applyAlignment="1" applyProtection="1">
      <alignment horizontal="left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77" fontId="0" fillId="0" borderId="2" xfId="1" applyNumberFormat="1" applyFont="1" applyBorder="1" applyAlignment="1" applyProtection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6" fillId="0" borderId="5" xfId="0" applyFont="1" applyBorder="1" applyAlignment="1">
      <alignment vertical="center" shrinkToFit="1"/>
    </xf>
    <xf numFmtId="0" fontId="16" fillId="0" borderId="5" xfId="0" applyFont="1" applyFill="1" applyBorder="1" applyAlignment="1">
      <alignment vertical="center" shrinkToFit="1"/>
    </xf>
    <xf numFmtId="179" fontId="6" fillId="0" borderId="0" xfId="0" applyNumberFormat="1" applyFont="1" applyBorder="1" applyAlignment="1">
      <alignment vertical="distributed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14" fillId="0" borderId="10" xfId="0" applyFont="1" applyBorder="1" applyAlignment="1" applyProtection="1">
      <alignment horizontal="left" vertical="center" shrinkToFit="1"/>
      <protection locked="0"/>
    </xf>
    <xf numFmtId="0" fontId="14" fillId="0" borderId="10" xfId="0" applyFont="1" applyFill="1" applyBorder="1" applyAlignment="1" applyProtection="1">
      <alignment horizontal="left" vertical="center" shrinkToFit="1"/>
      <protection locked="0"/>
    </xf>
    <xf numFmtId="0" fontId="14" fillId="0" borderId="11" xfId="0" applyFont="1" applyFill="1" applyBorder="1" applyAlignment="1" applyProtection="1">
      <alignment horizontal="left" vertical="center" shrinkToFit="1"/>
      <protection locked="0"/>
    </xf>
    <xf numFmtId="0" fontId="6" fillId="0" borderId="0" xfId="0" applyNumberFormat="1" applyFont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Protection="1">
      <alignment vertical="center"/>
    </xf>
    <xf numFmtId="0" fontId="16" fillId="0" borderId="5" xfId="0" applyFont="1" applyBorder="1" applyAlignment="1" applyProtection="1">
      <alignment vertical="center" shrinkToFit="1"/>
    </xf>
    <xf numFmtId="0" fontId="14" fillId="0" borderId="10" xfId="0" applyFont="1" applyBorder="1" applyAlignment="1" applyProtection="1">
      <alignment horizontal="left" vertical="center" shrinkToFit="1"/>
    </xf>
    <xf numFmtId="0" fontId="16" fillId="0" borderId="5" xfId="0" applyFont="1" applyFill="1" applyBorder="1" applyAlignment="1" applyProtection="1">
      <alignment vertical="center" shrinkToFit="1"/>
    </xf>
    <xf numFmtId="0" fontId="14" fillId="0" borderId="10" xfId="0" applyFont="1" applyFill="1" applyBorder="1" applyAlignment="1" applyProtection="1">
      <alignment horizontal="left" vertical="center" shrinkToFit="1"/>
    </xf>
    <xf numFmtId="0" fontId="14" fillId="0" borderId="11" xfId="0" applyFont="1" applyFill="1" applyBorder="1" applyAlignment="1" applyProtection="1">
      <alignment horizontal="left" vertical="center" shrinkToFit="1"/>
    </xf>
    <xf numFmtId="177" fontId="1" fillId="0" borderId="2" xfId="1" applyNumberFormat="1" applyFill="1" applyBorder="1" applyAlignment="1" applyProtection="1">
      <alignment horizontal="center"/>
    </xf>
    <xf numFmtId="0" fontId="0" fillId="0" borderId="0" xfId="0" applyAlignment="1">
      <alignment horizontal="left" vertical="center"/>
    </xf>
    <xf numFmtId="179" fontId="5" fillId="0" borderId="1" xfId="0" applyNumberFormat="1" applyFont="1" applyBorder="1" applyAlignment="1" applyProtection="1">
      <alignment horizontal="center" vertical="center" shrinkToFit="1"/>
    </xf>
    <xf numFmtId="0" fontId="17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 shrinkToFit="1"/>
      <protection locked="0"/>
    </xf>
    <xf numFmtId="0" fontId="14" fillId="0" borderId="10" xfId="0" applyFont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1" fillId="0" borderId="6" xfId="0" applyFont="1" applyBorder="1" applyAlignment="1" applyProtection="1">
      <alignment horizontal="left" vertical="top" wrapText="1" shrinkToFit="1"/>
    </xf>
    <xf numFmtId="0" fontId="21" fillId="0" borderId="26" xfId="0" applyFont="1" applyBorder="1" applyAlignment="1" applyProtection="1">
      <alignment horizontal="left" vertical="top" shrinkToFit="1"/>
    </xf>
    <xf numFmtId="0" fontId="21" fillId="0" borderId="7" xfId="0" applyFont="1" applyBorder="1" applyAlignment="1" applyProtection="1">
      <alignment horizontal="left" vertical="top" shrinkToFit="1"/>
    </xf>
    <xf numFmtId="0" fontId="21" fillId="0" borderId="27" xfId="0" applyFont="1" applyBorder="1" applyAlignment="1" applyProtection="1">
      <alignment horizontal="left" vertical="top" shrinkToFit="1"/>
    </xf>
    <xf numFmtId="0" fontId="21" fillId="0" borderId="0" xfId="0" applyFont="1" applyBorder="1" applyAlignment="1" applyProtection="1">
      <alignment horizontal="left" vertical="top" shrinkToFit="1"/>
    </xf>
    <xf numFmtId="0" fontId="21" fillId="0" borderId="30" xfId="0" applyFont="1" applyBorder="1" applyAlignment="1" applyProtection="1">
      <alignment horizontal="left" vertical="top" shrinkToFit="1"/>
    </xf>
    <xf numFmtId="0" fontId="21" fillId="0" borderId="8" xfId="0" applyFont="1" applyBorder="1" applyAlignment="1" applyProtection="1">
      <alignment horizontal="left" vertical="top" shrinkToFit="1"/>
    </xf>
    <xf numFmtId="0" fontId="21" fillId="0" borderId="1" xfId="0" applyFont="1" applyBorder="1" applyAlignment="1" applyProtection="1">
      <alignment horizontal="left" vertical="top" shrinkToFit="1"/>
    </xf>
    <xf numFmtId="0" fontId="21" fillId="0" borderId="9" xfId="0" applyFont="1" applyBorder="1" applyAlignment="1" applyProtection="1">
      <alignment horizontal="left" vertical="top" shrinkToFi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38" fontId="19" fillId="0" borderId="3" xfId="0" applyNumberFormat="1" applyFont="1" applyBorder="1" applyAlignment="1" applyProtection="1">
      <alignment horizontal="right" vertical="center" shrinkToFit="1"/>
    </xf>
    <xf numFmtId="0" fontId="22" fillId="0" borderId="4" xfId="0" applyFont="1" applyBorder="1" applyAlignment="1">
      <alignment horizontal="right"/>
    </xf>
    <xf numFmtId="38" fontId="20" fillId="0" borderId="3" xfId="0" applyNumberFormat="1" applyFont="1" applyBorder="1" applyAlignment="1" applyProtection="1">
      <alignment horizontal="right" vertical="center" shrinkToFit="1"/>
    </xf>
    <xf numFmtId="0" fontId="13" fillId="3" borderId="2" xfId="0" applyFont="1" applyFill="1" applyBorder="1" applyAlignment="1">
      <alignment horizontal="center" vertical="center"/>
    </xf>
    <xf numFmtId="176" fontId="13" fillId="3" borderId="2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right"/>
    </xf>
    <xf numFmtId="38" fontId="20" fillId="0" borderId="6" xfId="0" applyNumberFormat="1" applyFont="1" applyBorder="1" applyAlignment="1" applyProtection="1">
      <alignment horizontal="right" vertical="center" shrinkToFit="1"/>
    </xf>
    <xf numFmtId="0" fontId="13" fillId="0" borderId="5" xfId="0" applyFont="1" applyFill="1" applyBorder="1" applyAlignment="1">
      <alignment horizontal="center" vertical="center"/>
    </xf>
    <xf numFmtId="176" fontId="13" fillId="0" borderId="5" xfId="0" applyNumberFormat="1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29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78" fontId="19" fillId="0" borderId="18" xfId="0" applyNumberFormat="1" applyFont="1" applyFill="1" applyBorder="1" applyAlignment="1">
      <alignment horizontal="right" vertical="center" shrinkToFit="1"/>
    </xf>
    <xf numFmtId="178" fontId="19" fillId="0" borderId="21" xfId="0" applyNumberFormat="1" applyFont="1" applyFill="1" applyBorder="1" applyAlignment="1">
      <alignment horizontal="right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2" fillId="0" borderId="24" xfId="0" applyFont="1" applyFill="1" applyBorder="1" applyAlignment="1">
      <alignment horizontal="right"/>
    </xf>
    <xf numFmtId="0" fontId="22" fillId="0" borderId="20" xfId="0" applyFont="1" applyFill="1" applyBorder="1" applyAlignment="1">
      <alignment horizontal="right"/>
    </xf>
    <xf numFmtId="178" fontId="20" fillId="0" borderId="18" xfId="0" applyNumberFormat="1" applyFont="1" applyFill="1" applyBorder="1" applyAlignment="1">
      <alignment horizontal="right" vertical="center" shrinkToFit="1"/>
    </xf>
    <xf numFmtId="178" fontId="20" fillId="0" borderId="21" xfId="0" applyNumberFormat="1" applyFont="1" applyFill="1" applyBorder="1" applyAlignment="1">
      <alignment horizontal="right" vertical="center" shrinkToFit="1"/>
    </xf>
    <xf numFmtId="38" fontId="19" fillId="0" borderId="3" xfId="0" applyNumberFormat="1" applyFont="1" applyBorder="1" applyAlignment="1" applyProtection="1">
      <alignment horizontal="right" vertical="center" shrinkToFit="1"/>
      <protection locked="0"/>
    </xf>
    <xf numFmtId="38" fontId="20" fillId="0" borderId="3" xfId="0" applyNumberFormat="1" applyFont="1" applyBorder="1" applyAlignment="1" applyProtection="1">
      <alignment horizontal="right" vertical="center" shrinkToFit="1"/>
      <protection locked="0"/>
    </xf>
    <xf numFmtId="179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21" fillId="0" borderId="6" xfId="0" applyFont="1" applyBorder="1" applyAlignment="1" applyProtection="1">
      <alignment horizontal="left" vertical="top" wrapText="1" shrinkToFit="1"/>
      <protection locked="0"/>
    </xf>
    <xf numFmtId="0" fontId="21" fillId="0" borderId="26" xfId="0" applyFont="1" applyBorder="1" applyAlignment="1" applyProtection="1">
      <alignment horizontal="left" vertical="top" shrinkToFit="1"/>
      <protection locked="0"/>
    </xf>
    <xf numFmtId="0" fontId="21" fillId="0" borderId="7" xfId="0" applyFont="1" applyBorder="1" applyAlignment="1" applyProtection="1">
      <alignment horizontal="left" vertical="top" shrinkToFit="1"/>
      <protection locked="0"/>
    </xf>
    <xf numFmtId="0" fontId="21" fillId="0" borderId="27" xfId="0" applyFont="1" applyBorder="1" applyAlignment="1" applyProtection="1">
      <alignment horizontal="left" vertical="top" shrinkToFit="1"/>
      <protection locked="0"/>
    </xf>
    <xf numFmtId="0" fontId="21" fillId="0" borderId="0" xfId="0" applyFont="1" applyBorder="1" applyAlignment="1" applyProtection="1">
      <alignment horizontal="left" vertical="top" shrinkToFit="1"/>
      <protection locked="0"/>
    </xf>
    <xf numFmtId="0" fontId="21" fillId="0" borderId="30" xfId="0" applyFont="1" applyBorder="1" applyAlignment="1" applyProtection="1">
      <alignment horizontal="left" vertical="top" shrinkToFit="1"/>
      <protection locked="0"/>
    </xf>
    <xf numFmtId="0" fontId="21" fillId="0" borderId="8" xfId="0" applyFont="1" applyBorder="1" applyAlignment="1" applyProtection="1">
      <alignment horizontal="left" vertical="top" shrinkToFit="1"/>
      <protection locked="0"/>
    </xf>
    <xf numFmtId="0" fontId="21" fillId="0" borderId="1" xfId="0" applyFont="1" applyBorder="1" applyAlignment="1" applyProtection="1">
      <alignment horizontal="left" vertical="top" shrinkToFit="1"/>
      <protection locked="0"/>
    </xf>
    <xf numFmtId="0" fontId="21" fillId="0" borderId="9" xfId="0" applyFont="1" applyBorder="1" applyAlignment="1" applyProtection="1">
      <alignment horizontal="left" vertical="top" shrinkToFit="1"/>
      <protection locked="0"/>
    </xf>
    <xf numFmtId="0" fontId="25" fillId="4" borderId="26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38" fontId="20" fillId="0" borderId="6" xfId="0" applyNumberFormat="1" applyFont="1" applyBorder="1" applyAlignment="1" applyProtection="1">
      <alignment horizontal="right" vertical="center" shrinkToFit="1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2">
    <cellStyle name="標準" xfId="0" builtinId="0"/>
    <cellStyle name="標準_H18 残業管理" xfId="1"/>
  </cellStyles>
  <dxfs count="26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0</xdr:row>
      <xdr:rowOff>201085</xdr:rowOff>
    </xdr:from>
    <xdr:to>
      <xdr:col>11</xdr:col>
      <xdr:colOff>126999</xdr:colOff>
      <xdr:row>2</xdr:row>
      <xdr:rowOff>222250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486833" y="201085"/>
          <a:ext cx="3608916" cy="518582"/>
        </a:xfrm>
        <a:prstGeom prst="wedgeRoundRectCallout">
          <a:avLst>
            <a:gd name="adj1" fmla="val 58271"/>
            <a:gd name="adj2" fmla="val 2930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学校名、担当者名は必ず記入してください</a:t>
          </a:r>
        </a:p>
      </xdr:txBody>
    </xdr:sp>
    <xdr:clientData/>
  </xdr:twoCellAnchor>
  <xdr:twoCellAnchor editAs="oneCell">
    <xdr:from>
      <xdr:col>7</xdr:col>
      <xdr:colOff>190500</xdr:colOff>
      <xdr:row>24</xdr:row>
      <xdr:rowOff>21165</xdr:rowOff>
    </xdr:from>
    <xdr:to>
      <xdr:col>15</xdr:col>
      <xdr:colOff>433917</xdr:colOff>
      <xdr:row>28</xdr:row>
      <xdr:rowOff>42332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2508250" y="4931832"/>
          <a:ext cx="3354917" cy="783167"/>
        </a:xfrm>
        <a:prstGeom prst="wedgeRoundRectCallout">
          <a:avLst>
            <a:gd name="adj1" fmla="val -67535"/>
            <a:gd name="adj2" fmla="val -776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平日、飲用なしの場合は０を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記入してください</a:t>
          </a:r>
        </a:p>
      </xdr:txBody>
    </xdr:sp>
    <xdr:clientData/>
  </xdr:twoCellAnchor>
  <xdr:twoCellAnchor editAs="oneCell">
    <xdr:from>
      <xdr:col>12</xdr:col>
      <xdr:colOff>42333</xdr:colOff>
      <xdr:row>35</xdr:row>
      <xdr:rowOff>74084</xdr:rowOff>
    </xdr:from>
    <xdr:to>
      <xdr:col>17</xdr:col>
      <xdr:colOff>359834</xdr:colOff>
      <xdr:row>39</xdr:row>
      <xdr:rowOff>95251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4286250" y="7080251"/>
          <a:ext cx="2211917" cy="783167"/>
        </a:xfrm>
        <a:prstGeom prst="wedgeRoundRectCallout">
          <a:avLst>
            <a:gd name="adj1" fmla="val 65285"/>
            <a:gd name="adj2" fmla="val -9251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行事予定等・特記事項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を記入してください</a:t>
          </a:r>
        </a:p>
      </xdr:txBody>
    </xdr:sp>
    <xdr:clientData/>
  </xdr:twoCellAnchor>
  <xdr:twoCellAnchor editAs="oneCell">
    <xdr:from>
      <xdr:col>8</xdr:col>
      <xdr:colOff>63500</xdr:colOff>
      <xdr:row>16</xdr:row>
      <xdr:rowOff>148167</xdr:rowOff>
    </xdr:from>
    <xdr:to>
      <xdr:col>17</xdr:col>
      <xdr:colOff>359834</xdr:colOff>
      <xdr:row>20</xdr:row>
      <xdr:rowOff>169334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2889250" y="3534834"/>
          <a:ext cx="3608917" cy="783167"/>
        </a:xfrm>
        <a:prstGeom prst="wedgeRoundRectCallout">
          <a:avLst>
            <a:gd name="adj1" fmla="val -47741"/>
            <a:gd name="adj2" fmla="val -884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調理用は、</a:t>
          </a:r>
          <a:r>
            <a:rPr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1L</a:t>
          </a: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と </a:t>
          </a:r>
          <a:r>
            <a:rPr lang="en-US" altLang="ja-JP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200ml</a:t>
          </a: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の</a:t>
          </a:r>
          <a:endParaRPr lang="en-US" altLang="ja-JP" sz="12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それぞれの本数を記入してください</a:t>
          </a:r>
          <a:endParaRPr lang="ja-JP" altLang="en-US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 editAs="oneCell">
    <xdr:from>
      <xdr:col>3</xdr:col>
      <xdr:colOff>296334</xdr:colOff>
      <xdr:row>40</xdr:row>
      <xdr:rowOff>10584</xdr:rowOff>
    </xdr:from>
    <xdr:to>
      <xdr:col>12</xdr:col>
      <xdr:colOff>105834</xdr:colOff>
      <xdr:row>44</xdr:row>
      <xdr:rowOff>31751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994834" y="7969251"/>
          <a:ext cx="3354917" cy="783167"/>
        </a:xfrm>
        <a:prstGeom prst="wedgeRoundRectCallout">
          <a:avLst>
            <a:gd name="adj1" fmla="val 39720"/>
            <a:gd name="adj2" fmla="val 6559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合計本数を</a:t>
          </a:r>
          <a:r>
            <a:rPr lang="ja-JP" altLang="en-US" sz="12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必ず</a:t>
          </a:r>
          <a:endParaRPr lang="en-US" altLang="ja-JP" sz="1200" b="1" u="sng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記入してください</a:t>
          </a:r>
        </a:p>
      </xdr:txBody>
    </xdr:sp>
    <xdr:clientData/>
  </xdr:twoCellAnchor>
  <xdr:twoCellAnchor editAs="oneCell">
    <xdr:from>
      <xdr:col>1</xdr:col>
      <xdr:colOff>52917</xdr:colOff>
      <xdr:row>47</xdr:row>
      <xdr:rowOff>158749</xdr:rowOff>
    </xdr:from>
    <xdr:to>
      <xdr:col>5</xdr:col>
      <xdr:colOff>317501</xdr:colOff>
      <xdr:row>55</xdr:row>
      <xdr:rowOff>190499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201084" y="9577916"/>
          <a:ext cx="1725084" cy="1270000"/>
        </a:xfrm>
        <a:prstGeom prst="wedgeRoundRectCallout">
          <a:avLst>
            <a:gd name="adj1" fmla="val 38600"/>
            <a:gd name="adj2" fmla="val -6001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前月</a:t>
          </a:r>
          <a:r>
            <a:rPr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20</a:t>
          </a: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日までに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翌月の予定数を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お知らせください</a:t>
          </a:r>
        </a:p>
      </xdr:txBody>
    </xdr:sp>
    <xdr:clientData/>
  </xdr:twoCellAnchor>
  <xdr:twoCellAnchor editAs="oneCell">
    <xdr:from>
      <xdr:col>15</xdr:col>
      <xdr:colOff>380999</xdr:colOff>
      <xdr:row>6</xdr:row>
      <xdr:rowOff>211667</xdr:rowOff>
    </xdr:from>
    <xdr:to>
      <xdr:col>19</xdr:col>
      <xdr:colOff>857249</xdr:colOff>
      <xdr:row>10</xdr:row>
      <xdr:rowOff>148166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5810249" y="1587500"/>
          <a:ext cx="1894417" cy="867833"/>
        </a:xfrm>
        <a:prstGeom prst="wedgeRoundRectCallout">
          <a:avLst>
            <a:gd name="adj1" fmla="val -67087"/>
            <a:gd name="adj2" fmla="val -485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連絡事項等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ご記入ください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56"/>
  <sheetViews>
    <sheetView showGridLines="0" zoomScale="90" zoomScaleNormal="90" workbookViewId="0">
      <selection activeCell="E5" sqref="E5"/>
    </sheetView>
  </sheetViews>
  <sheetFormatPr defaultRowHeight="13.5" x14ac:dyDescent="0.15"/>
  <cols>
    <col min="1" max="1" width="1.875" style="46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2022</v>
      </c>
      <c r="B1" s="22">
        <v>4</v>
      </c>
      <c r="N1" s="67"/>
      <c r="O1" s="68"/>
      <c r="P1" s="68"/>
      <c r="Q1" s="68"/>
      <c r="R1" s="68"/>
      <c r="S1" s="68"/>
      <c r="T1" s="68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62"/>
      <c r="P3" s="62"/>
      <c r="Q3" s="62"/>
      <c r="R3" s="62"/>
      <c r="S3" s="62"/>
      <c r="T3" s="62"/>
    </row>
    <row r="4" spans="1:32" ht="16.5" customHeight="1" x14ac:dyDescent="0.15">
      <c r="J4" s="63">
        <f>B1</f>
        <v>4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2022年</v>
      </c>
      <c r="J5" s="64"/>
      <c r="K5" s="66"/>
      <c r="L5" s="66"/>
      <c r="M5" s="5"/>
      <c r="N5" s="34"/>
      <c r="O5" s="62"/>
      <c r="P5" s="62"/>
      <c r="Q5" s="62"/>
      <c r="R5" s="62"/>
      <c r="S5" s="62"/>
      <c r="T5" s="62"/>
    </row>
    <row r="6" spans="1:32" ht="9.75" customHeight="1" x14ac:dyDescent="0.15">
      <c r="J6" s="16"/>
      <c r="K6" s="5"/>
      <c r="L6" s="48"/>
      <c r="M6" s="48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84" t="s">
        <v>44</v>
      </c>
      <c r="P7" s="85"/>
      <c r="Q7" s="85"/>
      <c r="R7" s="85"/>
      <c r="S7" s="85"/>
      <c r="T7" s="86"/>
    </row>
    <row r="8" spans="1:32" ht="8.25" customHeight="1" x14ac:dyDescent="0.15">
      <c r="A8" s="69"/>
      <c r="B8" s="69"/>
      <c r="C8" s="69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87"/>
      <c r="P8" s="88"/>
      <c r="Q8" s="88"/>
      <c r="R8" s="88"/>
      <c r="S8" s="88"/>
      <c r="T8" s="89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87"/>
      <c r="P9" s="88"/>
      <c r="Q9" s="88"/>
      <c r="R9" s="88"/>
      <c r="S9" s="88"/>
      <c r="T9" s="89"/>
    </row>
    <row r="10" spans="1:32" ht="17.25" x14ac:dyDescent="0.15">
      <c r="B10" s="46"/>
      <c r="C10" s="46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87"/>
      <c r="P10" s="88"/>
      <c r="Q10" s="88"/>
      <c r="R10" s="88"/>
      <c r="S10" s="88"/>
      <c r="T10" s="89"/>
      <c r="V10" s="93"/>
      <c r="W10" s="93"/>
      <c r="X10" s="93"/>
      <c r="Y10" s="93"/>
      <c r="Z10" s="47"/>
      <c r="AA10" s="69"/>
      <c r="AB10" s="69"/>
      <c r="AC10" s="47"/>
      <c r="AD10" s="69"/>
      <c r="AE10" s="69"/>
      <c r="AF10" s="48"/>
    </row>
    <row r="11" spans="1:32" ht="16.5" customHeight="1" x14ac:dyDescent="0.15">
      <c r="A11" s="69"/>
      <c r="B11" s="69"/>
      <c r="C11" s="69"/>
      <c r="K11" s="5"/>
      <c r="L11" s="5"/>
      <c r="M11" s="5"/>
      <c r="N11" s="46"/>
      <c r="O11" s="90"/>
      <c r="P11" s="91"/>
      <c r="Q11" s="91"/>
      <c r="R11" s="91"/>
      <c r="S11" s="91"/>
      <c r="T11" s="92"/>
    </row>
    <row r="12" spans="1:32" ht="6.75" customHeight="1" x14ac:dyDescent="0.1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32" s="21" customFormat="1" ht="12.75" customHeight="1" x14ac:dyDescent="0.15">
      <c r="A13" s="49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49"/>
      <c r="B14" s="70"/>
      <c r="C14" s="72"/>
      <c r="D14" s="82" t="s">
        <v>34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34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44652</v>
      </c>
      <c r="D15" s="97">
        <v>347</v>
      </c>
      <c r="E15" s="98" t="s">
        <v>31</v>
      </c>
      <c r="F15" s="99">
        <v>1</v>
      </c>
      <c r="G15" s="98" t="s">
        <v>35</v>
      </c>
      <c r="H15" s="99">
        <v>2</v>
      </c>
      <c r="I15" s="98" t="s">
        <v>31</v>
      </c>
      <c r="J15" s="55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44668</v>
      </c>
      <c r="N15" s="97"/>
      <c r="O15" s="98" t="s">
        <v>31</v>
      </c>
      <c r="P15" s="99"/>
      <c r="Q15" s="98" t="s">
        <v>35</v>
      </c>
      <c r="R15" s="99"/>
      <c r="S15" s="98" t="s">
        <v>31</v>
      </c>
      <c r="T15" s="55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97"/>
      <c r="E16" s="98"/>
      <c r="F16" s="99"/>
      <c r="G16" s="98"/>
      <c r="H16" s="99"/>
      <c r="I16" s="98"/>
      <c r="J16" s="56"/>
      <c r="K16" s="79"/>
      <c r="L16" s="100"/>
      <c r="M16" s="101"/>
      <c r="N16" s="97"/>
      <c r="O16" s="98"/>
      <c r="P16" s="99"/>
      <c r="Q16" s="98"/>
      <c r="R16" s="99"/>
      <c r="S16" s="98"/>
      <c r="T16" s="56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44653</v>
      </c>
      <c r="D17" s="97">
        <v>347</v>
      </c>
      <c r="E17" s="98" t="s">
        <v>31</v>
      </c>
      <c r="F17" s="99"/>
      <c r="G17" s="98" t="s">
        <v>35</v>
      </c>
      <c r="H17" s="99"/>
      <c r="I17" s="98" t="s">
        <v>31</v>
      </c>
      <c r="J17" s="55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44669</v>
      </c>
      <c r="N17" s="97"/>
      <c r="O17" s="98" t="s">
        <v>31</v>
      </c>
      <c r="P17" s="99"/>
      <c r="Q17" s="98" t="s">
        <v>35</v>
      </c>
      <c r="R17" s="99"/>
      <c r="S17" s="98" t="s">
        <v>31</v>
      </c>
      <c r="T17" s="55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100"/>
      <c r="C18" s="101"/>
      <c r="D18" s="97"/>
      <c r="E18" s="98"/>
      <c r="F18" s="99"/>
      <c r="G18" s="98"/>
      <c r="H18" s="99"/>
      <c r="I18" s="98"/>
      <c r="J18" s="56"/>
      <c r="K18" s="79"/>
      <c r="L18" s="95"/>
      <c r="M18" s="96"/>
      <c r="N18" s="97"/>
      <c r="O18" s="98"/>
      <c r="P18" s="99"/>
      <c r="Q18" s="98"/>
      <c r="R18" s="99"/>
      <c r="S18" s="98"/>
      <c r="T18" s="56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44654</v>
      </c>
      <c r="D19" s="97"/>
      <c r="E19" s="102" t="s">
        <v>31</v>
      </c>
      <c r="F19" s="99"/>
      <c r="G19" s="102" t="s">
        <v>35</v>
      </c>
      <c r="H19" s="99"/>
      <c r="I19" s="102" t="s">
        <v>31</v>
      </c>
      <c r="J19" s="57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44670</v>
      </c>
      <c r="N19" s="97">
        <v>348</v>
      </c>
      <c r="O19" s="102" t="s">
        <v>31</v>
      </c>
      <c r="P19" s="99"/>
      <c r="Q19" s="102" t="s">
        <v>35</v>
      </c>
      <c r="R19" s="99"/>
      <c r="S19" s="102" t="s">
        <v>31</v>
      </c>
      <c r="T19" s="55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97"/>
      <c r="E20" s="102"/>
      <c r="F20" s="99"/>
      <c r="G20" s="102"/>
      <c r="H20" s="99"/>
      <c r="I20" s="102"/>
      <c r="J20" s="58"/>
      <c r="K20" s="103"/>
      <c r="L20" s="95"/>
      <c r="M20" s="96"/>
      <c r="N20" s="97"/>
      <c r="O20" s="102"/>
      <c r="P20" s="99"/>
      <c r="Q20" s="102"/>
      <c r="R20" s="99"/>
      <c r="S20" s="102"/>
      <c r="T20" s="58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44655</v>
      </c>
      <c r="D21" s="97"/>
      <c r="E21" s="102" t="s">
        <v>31</v>
      </c>
      <c r="F21" s="99"/>
      <c r="G21" s="102" t="s">
        <v>35</v>
      </c>
      <c r="H21" s="99"/>
      <c r="I21" s="102" t="s">
        <v>31</v>
      </c>
      <c r="J21" s="57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44671</v>
      </c>
      <c r="N21" s="97">
        <v>347</v>
      </c>
      <c r="O21" s="102" t="s">
        <v>31</v>
      </c>
      <c r="P21" s="99"/>
      <c r="Q21" s="102" t="s">
        <v>35</v>
      </c>
      <c r="R21" s="99"/>
      <c r="S21" s="102" t="s">
        <v>31</v>
      </c>
      <c r="T21" s="55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97"/>
      <c r="E22" s="102"/>
      <c r="F22" s="99"/>
      <c r="G22" s="102"/>
      <c r="H22" s="99"/>
      <c r="I22" s="102"/>
      <c r="J22" s="58"/>
      <c r="K22" s="103"/>
      <c r="L22" s="95"/>
      <c r="M22" s="96"/>
      <c r="N22" s="97"/>
      <c r="O22" s="102"/>
      <c r="P22" s="99"/>
      <c r="Q22" s="102"/>
      <c r="R22" s="99"/>
      <c r="S22" s="102"/>
      <c r="T22" s="58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44656</v>
      </c>
      <c r="D23" s="97">
        <v>0</v>
      </c>
      <c r="E23" s="102" t="s">
        <v>31</v>
      </c>
      <c r="F23" s="99"/>
      <c r="G23" s="102" t="s">
        <v>35</v>
      </c>
      <c r="H23" s="99"/>
      <c r="I23" s="102" t="s">
        <v>31</v>
      </c>
      <c r="J23" s="57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44672</v>
      </c>
      <c r="N23" s="97">
        <v>348</v>
      </c>
      <c r="O23" s="102" t="s">
        <v>31</v>
      </c>
      <c r="P23" s="99"/>
      <c r="Q23" s="102" t="s">
        <v>35</v>
      </c>
      <c r="R23" s="99"/>
      <c r="S23" s="102" t="s">
        <v>31</v>
      </c>
      <c r="T23" s="55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97"/>
      <c r="E24" s="102"/>
      <c r="F24" s="99"/>
      <c r="G24" s="102"/>
      <c r="H24" s="99"/>
      <c r="I24" s="102"/>
      <c r="J24" s="58"/>
      <c r="K24" s="103"/>
      <c r="L24" s="95"/>
      <c r="M24" s="96"/>
      <c r="N24" s="97"/>
      <c r="O24" s="102"/>
      <c r="P24" s="99"/>
      <c r="Q24" s="102"/>
      <c r="R24" s="99"/>
      <c r="S24" s="102"/>
      <c r="T24" s="58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44657</v>
      </c>
      <c r="D25" s="97">
        <v>347</v>
      </c>
      <c r="E25" s="102" t="s">
        <v>31</v>
      </c>
      <c r="F25" s="99"/>
      <c r="G25" s="102" t="s">
        <v>35</v>
      </c>
      <c r="H25" s="99"/>
      <c r="I25" s="102" t="s">
        <v>31</v>
      </c>
      <c r="J25" s="57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44673</v>
      </c>
      <c r="N25" s="97">
        <v>348</v>
      </c>
      <c r="O25" s="102" t="s">
        <v>31</v>
      </c>
      <c r="P25" s="99"/>
      <c r="Q25" s="102" t="s">
        <v>35</v>
      </c>
      <c r="R25" s="99"/>
      <c r="S25" s="102" t="s">
        <v>31</v>
      </c>
      <c r="T25" s="55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97"/>
      <c r="E26" s="102"/>
      <c r="F26" s="99"/>
      <c r="G26" s="102"/>
      <c r="H26" s="99"/>
      <c r="I26" s="102"/>
      <c r="J26" s="58"/>
      <c r="K26" s="103"/>
      <c r="L26" s="95"/>
      <c r="M26" s="96"/>
      <c r="N26" s="97"/>
      <c r="O26" s="102"/>
      <c r="P26" s="99"/>
      <c r="Q26" s="102"/>
      <c r="R26" s="99"/>
      <c r="S26" s="102"/>
      <c r="T26" s="58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44658</v>
      </c>
      <c r="D27" s="97">
        <v>347</v>
      </c>
      <c r="E27" s="102" t="s">
        <v>31</v>
      </c>
      <c r="F27" s="99"/>
      <c r="G27" s="102" t="s">
        <v>35</v>
      </c>
      <c r="H27" s="99"/>
      <c r="I27" s="102" t="s">
        <v>31</v>
      </c>
      <c r="J27" s="57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44674</v>
      </c>
      <c r="N27" s="97">
        <v>348</v>
      </c>
      <c r="O27" s="102" t="s">
        <v>31</v>
      </c>
      <c r="P27" s="99"/>
      <c r="Q27" s="102" t="s">
        <v>35</v>
      </c>
      <c r="R27" s="99"/>
      <c r="S27" s="102" t="s">
        <v>31</v>
      </c>
      <c r="T27" s="55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97"/>
      <c r="E28" s="102"/>
      <c r="F28" s="99"/>
      <c r="G28" s="102"/>
      <c r="H28" s="99"/>
      <c r="I28" s="102"/>
      <c r="J28" s="58"/>
      <c r="K28" s="103"/>
      <c r="L28" s="95"/>
      <c r="M28" s="96"/>
      <c r="N28" s="97"/>
      <c r="O28" s="102"/>
      <c r="P28" s="99"/>
      <c r="Q28" s="102"/>
      <c r="R28" s="99"/>
      <c r="S28" s="102"/>
      <c r="T28" s="58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44659</v>
      </c>
      <c r="D29" s="97">
        <v>347</v>
      </c>
      <c r="E29" s="102" t="s">
        <v>31</v>
      </c>
      <c r="F29" s="99"/>
      <c r="G29" s="102" t="s">
        <v>35</v>
      </c>
      <c r="H29" s="99"/>
      <c r="I29" s="102" t="s">
        <v>31</v>
      </c>
      <c r="J29" s="57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44675</v>
      </c>
      <c r="N29" s="97"/>
      <c r="O29" s="102" t="s">
        <v>31</v>
      </c>
      <c r="P29" s="99"/>
      <c r="Q29" s="102" t="s">
        <v>35</v>
      </c>
      <c r="R29" s="99"/>
      <c r="S29" s="102" t="s">
        <v>31</v>
      </c>
      <c r="T29" s="55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97"/>
      <c r="E30" s="102"/>
      <c r="F30" s="99"/>
      <c r="G30" s="102"/>
      <c r="H30" s="99"/>
      <c r="I30" s="102"/>
      <c r="J30" s="58"/>
      <c r="K30" s="103"/>
      <c r="L30" s="100"/>
      <c r="M30" s="101"/>
      <c r="N30" s="97"/>
      <c r="O30" s="102"/>
      <c r="P30" s="99"/>
      <c r="Q30" s="102"/>
      <c r="R30" s="99"/>
      <c r="S30" s="102"/>
      <c r="T30" s="58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44660</v>
      </c>
      <c r="D31" s="97">
        <v>347</v>
      </c>
      <c r="E31" s="102" t="s">
        <v>31</v>
      </c>
      <c r="F31" s="99"/>
      <c r="G31" s="102" t="s">
        <v>35</v>
      </c>
      <c r="H31" s="99"/>
      <c r="I31" s="102" t="s">
        <v>31</v>
      </c>
      <c r="J31" s="57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44676</v>
      </c>
      <c r="N31" s="97"/>
      <c r="O31" s="102" t="s">
        <v>31</v>
      </c>
      <c r="P31" s="99"/>
      <c r="Q31" s="102" t="s">
        <v>35</v>
      </c>
      <c r="R31" s="99"/>
      <c r="S31" s="102" t="s">
        <v>31</v>
      </c>
      <c r="T31" s="55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97"/>
      <c r="E32" s="102"/>
      <c r="F32" s="99"/>
      <c r="G32" s="102"/>
      <c r="H32" s="99"/>
      <c r="I32" s="102"/>
      <c r="J32" s="58"/>
      <c r="K32" s="103"/>
      <c r="L32" s="95"/>
      <c r="M32" s="96"/>
      <c r="N32" s="97"/>
      <c r="O32" s="102"/>
      <c r="P32" s="99"/>
      <c r="Q32" s="102"/>
      <c r="R32" s="99"/>
      <c r="S32" s="102"/>
      <c r="T32" s="58"/>
    </row>
    <row r="33" spans="1:20" s="21" customFormat="1" ht="15" customHeight="1" x14ac:dyDescent="0.15">
      <c r="A33" s="94"/>
      <c r="B33" s="100">
        <v>10</v>
      </c>
      <c r="C33" s="101">
        <f t="shared" si="8"/>
        <v>44661</v>
      </c>
      <c r="D33" s="97"/>
      <c r="E33" s="102" t="s">
        <v>31</v>
      </c>
      <c r="F33" s="99"/>
      <c r="G33" s="102" t="s">
        <v>35</v>
      </c>
      <c r="H33" s="99"/>
      <c r="I33" s="102" t="s">
        <v>31</v>
      </c>
      <c r="J33" s="57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44677</v>
      </c>
      <c r="N33" s="97">
        <v>0</v>
      </c>
      <c r="O33" s="102" t="s">
        <v>31</v>
      </c>
      <c r="P33" s="99"/>
      <c r="Q33" s="102" t="s">
        <v>35</v>
      </c>
      <c r="R33" s="99"/>
      <c r="S33" s="102" t="s">
        <v>31</v>
      </c>
      <c r="T33" s="55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97"/>
      <c r="E34" s="102"/>
      <c r="F34" s="99"/>
      <c r="G34" s="102"/>
      <c r="H34" s="99"/>
      <c r="I34" s="102"/>
      <c r="J34" s="58"/>
      <c r="K34" s="103"/>
      <c r="L34" s="95"/>
      <c r="M34" s="96"/>
      <c r="N34" s="97"/>
      <c r="O34" s="102"/>
      <c r="P34" s="99"/>
      <c r="Q34" s="102"/>
      <c r="R34" s="99"/>
      <c r="S34" s="102"/>
      <c r="T34" s="58" t="s">
        <v>56</v>
      </c>
    </row>
    <row r="35" spans="1:20" s="21" customFormat="1" ht="15" customHeight="1" x14ac:dyDescent="0.15">
      <c r="A35" s="94"/>
      <c r="B35" s="95">
        <v>11</v>
      </c>
      <c r="C35" s="96">
        <f t="shared" si="10"/>
        <v>44662</v>
      </c>
      <c r="D35" s="97"/>
      <c r="E35" s="102" t="s">
        <v>31</v>
      </c>
      <c r="F35" s="99"/>
      <c r="G35" s="102" t="s">
        <v>35</v>
      </c>
      <c r="H35" s="99"/>
      <c r="I35" s="102" t="s">
        <v>31</v>
      </c>
      <c r="J35" s="57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44678</v>
      </c>
      <c r="N35" s="97">
        <v>348</v>
      </c>
      <c r="O35" s="102" t="s">
        <v>31</v>
      </c>
      <c r="P35" s="99"/>
      <c r="Q35" s="102" t="s">
        <v>35</v>
      </c>
      <c r="R35" s="99"/>
      <c r="S35" s="102" t="s">
        <v>31</v>
      </c>
      <c r="T35" s="55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97"/>
      <c r="E36" s="102"/>
      <c r="F36" s="99"/>
      <c r="G36" s="102"/>
      <c r="H36" s="99"/>
      <c r="I36" s="102"/>
      <c r="J36" s="58"/>
      <c r="K36" s="103"/>
      <c r="L36" s="95"/>
      <c r="M36" s="96"/>
      <c r="N36" s="97"/>
      <c r="O36" s="102"/>
      <c r="P36" s="99"/>
      <c r="Q36" s="102"/>
      <c r="R36" s="99"/>
      <c r="S36" s="102"/>
      <c r="T36" s="58"/>
    </row>
    <row r="37" spans="1:20" s="21" customFormat="1" ht="15" customHeight="1" x14ac:dyDescent="0.15">
      <c r="A37" s="94"/>
      <c r="B37" s="95">
        <v>12</v>
      </c>
      <c r="C37" s="96">
        <f t="shared" si="12"/>
        <v>44663</v>
      </c>
      <c r="D37" s="97">
        <v>348</v>
      </c>
      <c r="E37" s="102" t="s">
        <v>31</v>
      </c>
      <c r="F37" s="99"/>
      <c r="G37" s="102" t="s">
        <v>35</v>
      </c>
      <c r="H37" s="99"/>
      <c r="I37" s="102" t="s">
        <v>31</v>
      </c>
      <c r="J37" s="57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44679</v>
      </c>
      <c r="N37" s="97">
        <v>348</v>
      </c>
      <c r="O37" s="102" t="s">
        <v>31</v>
      </c>
      <c r="P37" s="99"/>
      <c r="Q37" s="102" t="s">
        <v>35</v>
      </c>
      <c r="R37" s="99"/>
      <c r="S37" s="102" t="s">
        <v>31</v>
      </c>
      <c r="T37" s="55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97"/>
      <c r="E38" s="102"/>
      <c r="F38" s="99"/>
      <c r="G38" s="102"/>
      <c r="H38" s="99"/>
      <c r="I38" s="102"/>
      <c r="J38" s="58"/>
      <c r="K38" s="103"/>
      <c r="L38" s="95"/>
      <c r="M38" s="96"/>
      <c r="N38" s="97"/>
      <c r="O38" s="102"/>
      <c r="P38" s="99"/>
      <c r="Q38" s="102"/>
      <c r="R38" s="99"/>
      <c r="S38" s="102"/>
      <c r="T38" s="58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44664</v>
      </c>
      <c r="D39" s="97">
        <v>348</v>
      </c>
      <c r="E39" s="102" t="s">
        <v>31</v>
      </c>
      <c r="F39" s="99"/>
      <c r="G39" s="102" t="s">
        <v>35</v>
      </c>
      <c r="H39" s="99"/>
      <c r="I39" s="102" t="s">
        <v>31</v>
      </c>
      <c r="J39" s="57" t="str">
        <f>IF(ISERROR(VLOOKUP($C39,初期設定!$A$5:$B$50,2,FALSE)),"",VLOOKUP($C39,初期設定!$A$5:$B$50,2,FALSE))</f>
        <v/>
      </c>
      <c r="K39" s="103"/>
      <c r="L39" s="100">
        <v>29</v>
      </c>
      <c r="M39" s="101">
        <f t="shared" ref="M39" si="19">DATE($A$1,$B$1,L39)</f>
        <v>44680</v>
      </c>
      <c r="N39" s="97"/>
      <c r="O39" s="102" t="s">
        <v>31</v>
      </c>
      <c r="P39" s="99"/>
      <c r="Q39" s="102" t="s">
        <v>35</v>
      </c>
      <c r="R39" s="99"/>
      <c r="S39" s="102" t="s">
        <v>31</v>
      </c>
      <c r="T39" s="55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97"/>
      <c r="E40" s="102"/>
      <c r="F40" s="99"/>
      <c r="G40" s="102"/>
      <c r="H40" s="99"/>
      <c r="I40" s="102"/>
      <c r="J40" s="58"/>
      <c r="K40" s="103"/>
      <c r="L40" s="100"/>
      <c r="M40" s="101"/>
      <c r="N40" s="97"/>
      <c r="O40" s="102"/>
      <c r="P40" s="99"/>
      <c r="Q40" s="102"/>
      <c r="R40" s="99"/>
      <c r="S40" s="102"/>
      <c r="T40" s="58"/>
    </row>
    <row r="41" spans="1:20" s="21" customFormat="1" ht="15" customHeight="1" x14ac:dyDescent="0.15">
      <c r="A41" s="94"/>
      <c r="B41" s="95">
        <v>14</v>
      </c>
      <c r="C41" s="96">
        <f t="shared" si="8"/>
        <v>44665</v>
      </c>
      <c r="D41" s="97">
        <v>348</v>
      </c>
      <c r="E41" s="102" t="s">
        <v>31</v>
      </c>
      <c r="F41" s="99"/>
      <c r="G41" s="102" t="s">
        <v>35</v>
      </c>
      <c r="H41" s="99"/>
      <c r="I41" s="102" t="s">
        <v>31</v>
      </c>
      <c r="J41" s="57" t="str">
        <f>IF(ISERROR(VLOOKUP($C41,初期設定!$A$5:$B$50,2,FALSE)),"",VLOOKUP($C41,初期設定!$A$5:$B$50,2,FALSE))</f>
        <v/>
      </c>
      <c r="K41" s="103"/>
      <c r="L41" s="100">
        <v>30</v>
      </c>
      <c r="M41" s="101">
        <f t="shared" ref="M41" si="20">DATE($A$1,$B$1,L41)</f>
        <v>44681</v>
      </c>
      <c r="N41" s="97">
        <v>348</v>
      </c>
      <c r="O41" s="102" t="s">
        <v>31</v>
      </c>
      <c r="P41" s="99"/>
      <c r="Q41" s="102" t="s">
        <v>35</v>
      </c>
      <c r="R41" s="99"/>
      <c r="S41" s="102" t="s">
        <v>31</v>
      </c>
      <c r="T41" s="55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97"/>
      <c r="E42" s="102"/>
      <c r="F42" s="99"/>
      <c r="G42" s="102"/>
      <c r="H42" s="99"/>
      <c r="I42" s="102"/>
      <c r="J42" s="58"/>
      <c r="K42" s="103"/>
      <c r="L42" s="100"/>
      <c r="M42" s="101"/>
      <c r="N42" s="97"/>
      <c r="O42" s="102"/>
      <c r="P42" s="99"/>
      <c r="Q42" s="102"/>
      <c r="R42" s="99"/>
      <c r="S42" s="102"/>
      <c r="T42" s="58"/>
    </row>
    <row r="43" spans="1:20" s="21" customFormat="1" ht="15" customHeight="1" x14ac:dyDescent="0.15">
      <c r="A43" s="94"/>
      <c r="B43" s="95">
        <v>15</v>
      </c>
      <c r="C43" s="96">
        <f>DATE($A$1,$B$1,B43)</f>
        <v>44666</v>
      </c>
      <c r="D43" s="97">
        <v>348</v>
      </c>
      <c r="E43" s="102" t="s">
        <v>31</v>
      </c>
      <c r="F43" s="99"/>
      <c r="G43" s="102" t="s">
        <v>35</v>
      </c>
      <c r="H43" s="99"/>
      <c r="I43" s="102" t="s">
        <v>31</v>
      </c>
      <c r="J43" s="57" t="str">
        <f>IF(ISERROR(VLOOKUP($C43,初期設定!$A$5:$B$50,2,FALSE)),"",VLOOKUP($C43,初期設定!$A$5:$B$50,2,FALSE))</f>
        <v/>
      </c>
      <c r="K43" s="103"/>
      <c r="L43" s="95"/>
      <c r="M43" s="96"/>
      <c r="N43" s="97"/>
      <c r="O43" s="102" t="s">
        <v>31</v>
      </c>
      <c r="P43" s="99"/>
      <c r="Q43" s="102" t="s">
        <v>35</v>
      </c>
      <c r="R43" s="99"/>
      <c r="S43" s="102" t="s">
        <v>31</v>
      </c>
      <c r="T43" s="55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97"/>
      <c r="E44" s="102"/>
      <c r="F44" s="99"/>
      <c r="G44" s="102"/>
      <c r="H44" s="99"/>
      <c r="I44" s="102"/>
      <c r="J44" s="58"/>
      <c r="K44" s="103"/>
      <c r="L44" s="106"/>
      <c r="M44" s="107"/>
      <c r="N44" s="97"/>
      <c r="O44" s="104"/>
      <c r="P44" s="105"/>
      <c r="Q44" s="104"/>
      <c r="R44" s="99"/>
      <c r="S44" s="104"/>
      <c r="T44" s="59"/>
    </row>
    <row r="45" spans="1:20" s="21" customFormat="1" ht="15" customHeight="1" x14ac:dyDescent="0.15">
      <c r="A45" s="94"/>
      <c r="B45" s="100">
        <v>16</v>
      </c>
      <c r="C45" s="101">
        <f t="shared" ref="C45" si="21">DATE($A$1,$B$1,B45)</f>
        <v>44667</v>
      </c>
      <c r="D45" s="97">
        <v>348</v>
      </c>
      <c r="E45" s="102" t="s">
        <v>31</v>
      </c>
      <c r="F45" s="99"/>
      <c r="G45" s="102" t="s">
        <v>35</v>
      </c>
      <c r="H45" s="99"/>
      <c r="I45" s="102" t="s">
        <v>31</v>
      </c>
      <c r="J45" s="57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6605</v>
      </c>
      <c r="O45" s="124" t="s">
        <v>31</v>
      </c>
      <c r="P45" s="126">
        <f>SUM(F15:F46)+SUM(P15:P44)</f>
        <v>1</v>
      </c>
      <c r="Q45" s="124" t="s">
        <v>35</v>
      </c>
      <c r="R45" s="126">
        <f>SUM(H15:H46)+SUM(R15:R44)</f>
        <v>2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97"/>
      <c r="E46" s="102"/>
      <c r="F46" s="99"/>
      <c r="G46" s="102"/>
      <c r="H46" s="99"/>
      <c r="I46" s="102"/>
      <c r="J46" s="58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8" t="s">
        <v>8</v>
      </c>
      <c r="C47" s="9" t="s">
        <v>32</v>
      </c>
      <c r="D47" s="9"/>
      <c r="E47" s="9"/>
      <c r="F47" s="9"/>
      <c r="H47" s="9"/>
      <c r="L47" s="8" t="s">
        <v>8</v>
      </c>
      <c r="M47" s="9" t="s">
        <v>9</v>
      </c>
      <c r="P47" s="9"/>
      <c r="R47" s="9"/>
    </row>
    <row r="48" spans="1:20" ht="17.25" x14ac:dyDescent="0.15">
      <c r="L48" s="8" t="s">
        <v>8</v>
      </c>
      <c r="M48" s="9" t="s">
        <v>10</v>
      </c>
    </row>
    <row r="49" spans="4:20" ht="6.75" customHeight="1" x14ac:dyDescent="0.15"/>
    <row r="50" spans="4:20" x14ac:dyDescent="0.15">
      <c r="G50"/>
      <c r="I50"/>
      <c r="J50" s="47" t="s">
        <v>45</v>
      </c>
      <c r="L50" s="61" t="s">
        <v>13</v>
      </c>
      <c r="M50" s="61"/>
      <c r="N50" s="13" t="s">
        <v>11</v>
      </c>
      <c r="O50" s="11"/>
      <c r="Q50"/>
      <c r="S50"/>
      <c r="T50" s="12"/>
    </row>
    <row r="51" spans="4:20" x14ac:dyDescent="0.15">
      <c r="L51" s="61" t="s">
        <v>14</v>
      </c>
      <c r="M51" s="61"/>
      <c r="N51" s="13" t="s">
        <v>12</v>
      </c>
      <c r="O51" s="11"/>
      <c r="T51" s="10"/>
    </row>
    <row r="52" spans="4:20" ht="4.5" customHeight="1" thickBot="1" x14ac:dyDescent="0.2">
      <c r="L52" s="48"/>
      <c r="M52" s="48"/>
      <c r="N52" s="13"/>
      <c r="O52" s="11"/>
      <c r="T52" s="10"/>
    </row>
    <row r="53" spans="4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4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4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4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5"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N2:S2"/>
    <mergeCell ref="O3:T3"/>
    <mergeCell ref="J4:J5"/>
    <mergeCell ref="K4:L5"/>
    <mergeCell ref="N4:S4"/>
    <mergeCell ref="O5:T5"/>
    <mergeCell ref="N1:T1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</mergeCells>
  <phoneticPr fontId="2"/>
  <conditionalFormatting sqref="C15:C46 M15:M44">
    <cfRule type="expression" dxfId="25" priority="1">
      <formula>WEEKDAY(C15)=7</formula>
    </cfRule>
    <cfRule type="expression" dxfId="2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12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12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45261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45277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45262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45278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100"/>
      <c r="C18" s="101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45263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45279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45264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45280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45265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45281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45266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45282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45267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45283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45268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45284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100"/>
      <c r="M30" s="101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45269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45285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100">
        <v>10</v>
      </c>
      <c r="C33" s="101">
        <f t="shared" si="8"/>
        <v>45270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45286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45271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45287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45272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45288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45273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45289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45274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100">
        <v>30</v>
      </c>
      <c r="M41" s="101">
        <f>DATE($A$1,$B$1,L41)</f>
        <v>45290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100"/>
      <c r="M42" s="101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45275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100">
        <v>31</v>
      </c>
      <c r="M43" s="101">
        <f>DATE($A$1,$B$1,L43)</f>
        <v>45291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100"/>
      <c r="M44" s="101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100">
        <v>16</v>
      </c>
      <c r="C45" s="101">
        <f t="shared" ref="C45" si="20">DATE($A$1,$B$1,B45)</f>
        <v>45276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53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7" priority="1">
      <formula>WEEKDAY(C15)=7</formula>
    </cfRule>
    <cfRule type="expression" dxfId="6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1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1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2024年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100">
        <v>1</v>
      </c>
      <c r="C15" s="101">
        <f>DATE($A$1,$B$1,B15)</f>
        <v>45292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>元日</v>
      </c>
      <c r="K15" s="79"/>
      <c r="L15" s="95">
        <v>17</v>
      </c>
      <c r="M15" s="96">
        <f>DATE($A$1,$B$1,L15)</f>
        <v>45308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100"/>
      <c r="C16" s="101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45293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45309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95">
        <v>3</v>
      </c>
      <c r="C19" s="96">
        <f t="shared" ref="C19" si="2">DATE($A$1,$B$1,B19)</f>
        <v>45294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45310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95"/>
      <c r="C20" s="96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45295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100">
        <v>20</v>
      </c>
      <c r="M21" s="101">
        <f t="shared" ref="M21" si="5">DATE($A$1,$B$1,L21)</f>
        <v>45311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100"/>
      <c r="M22" s="101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45296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100">
        <v>21</v>
      </c>
      <c r="M23" s="101">
        <f t="shared" ref="M23" si="7">DATE($A$1,$B$1,L23)</f>
        <v>45312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100"/>
      <c r="M24" s="101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100">
        <v>6</v>
      </c>
      <c r="C25" s="101">
        <f t="shared" ref="C25:C41" si="8">DATE($A$1,$B$1,B25)</f>
        <v>45297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45313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100"/>
      <c r="C26" s="101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100">
        <v>7</v>
      </c>
      <c r="C27" s="101">
        <f t="shared" ref="C27:C35" si="10">DATE($A$1,$B$1,B27)</f>
        <v>45298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45314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100"/>
      <c r="C28" s="101"/>
      <c r="D28" s="128"/>
      <c r="E28" s="102"/>
      <c r="F28" s="129"/>
      <c r="G28" s="102"/>
      <c r="H28" s="129"/>
      <c r="I28" s="102"/>
      <c r="J28" s="39"/>
      <c r="K28" s="103"/>
      <c r="L28" s="95"/>
      <c r="M28" s="96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100">
        <v>8</v>
      </c>
      <c r="C29" s="101">
        <f t="shared" ref="C29:C37" si="12">DATE($A$1,$B$1,B29)</f>
        <v>45299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>成人の日</v>
      </c>
      <c r="K29" s="103"/>
      <c r="L29" s="95">
        <v>24</v>
      </c>
      <c r="M29" s="96">
        <f t="shared" ref="M29" si="13">DATE($A$1,$B$1,L29)</f>
        <v>45315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100"/>
      <c r="C30" s="101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45300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45316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45301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45317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45302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100">
        <v>27</v>
      </c>
      <c r="M35" s="101">
        <f t="shared" ref="M35" si="17">DATE($A$1,$B$1,L35)</f>
        <v>45318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100"/>
      <c r="M36" s="101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45303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100">
        <v>28</v>
      </c>
      <c r="M37" s="101">
        <f>DATE($A$1,$B$1,L37)</f>
        <v>45319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100"/>
      <c r="M38" s="101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100">
        <v>13</v>
      </c>
      <c r="C39" s="101">
        <f t="shared" ref="C39" si="18">DATE($A$1,$B$1,B39)</f>
        <v>45304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45320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100"/>
      <c r="C40" s="101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100">
        <v>14</v>
      </c>
      <c r="C41" s="101">
        <f t="shared" si="8"/>
        <v>45305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>DATE($A$1,$B$1,L41)</f>
        <v>45321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100"/>
      <c r="C42" s="101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45306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>
        <v>31</v>
      </c>
      <c r="M43" s="96">
        <f>DATE($A$1,$B$1,L43)</f>
        <v>45322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0">DATE($A$1,$B$1,B45)</f>
        <v>45307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5" priority="1">
      <formula>WEEKDAY(C15)=7</formula>
    </cfRule>
    <cfRule type="expression" dxfId="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2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2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2024年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45323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45339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45324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100">
        <v>18</v>
      </c>
      <c r="M17" s="101">
        <f t="shared" ref="M17" si="1">DATE($A$1,$B$1,L17)</f>
        <v>45340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100"/>
      <c r="M18" s="101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45325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45341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100">
        <v>4</v>
      </c>
      <c r="C21" s="101">
        <f t="shared" ref="C21" si="4">DATE($A$1,$B$1,B21)</f>
        <v>45326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45342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100"/>
      <c r="C22" s="101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45327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45343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45328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45344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45329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45345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>天皇誕生日</v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45330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45346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100"/>
      <c r="M30" s="101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45331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100">
        <v>25</v>
      </c>
      <c r="M31" s="101">
        <f t="shared" ref="M31" si="15">DATE($A$1,$B$1,L31)</f>
        <v>45347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100"/>
      <c r="M32" s="101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100">
        <v>10</v>
      </c>
      <c r="C33" s="101">
        <f t="shared" si="8"/>
        <v>45332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45348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100">
        <v>11</v>
      </c>
      <c r="C35" s="101">
        <f t="shared" si="10"/>
        <v>45333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45349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100"/>
      <c r="C36" s="101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100">
        <v>12</v>
      </c>
      <c r="C37" s="101">
        <f t="shared" si="12"/>
        <v>45334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>建国記念の日</v>
      </c>
      <c r="K37" s="103"/>
      <c r="L37" s="95">
        <v>28</v>
      </c>
      <c r="M37" s="96">
        <f>DATE($A$1,$B$1,L37)</f>
        <v>45350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100"/>
      <c r="C38" s="101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45335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>DATE($A$1,$B$1,L39)</f>
        <v>45351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45336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/>
      <c r="M41" s="96"/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45337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/>
      <c r="M43" s="96"/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19">DATE($A$1,$B$1,B45)</f>
        <v>45338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55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3" priority="1">
      <formula>WEEKDAY(C15)=7</formula>
    </cfRule>
    <cfRule type="expression" dxfId="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2024</v>
      </c>
      <c r="B1" s="22">
        <v>3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3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2024年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45352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45368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45353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45369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100"/>
      <c r="C18" s="101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45354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45370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45355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100">
        <v>20</v>
      </c>
      <c r="M21" s="101">
        <f t="shared" ref="M21" si="5">DATE($A$1,$B$1,L21)</f>
        <v>45371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>春分の日</v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100"/>
      <c r="M22" s="101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45356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45372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45357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45373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45358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45374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45359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45375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100"/>
      <c r="M30" s="101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45360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45376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100">
        <v>10</v>
      </c>
      <c r="C33" s="101">
        <f t="shared" si="8"/>
        <v>45361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45377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45362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45378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45363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45379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45364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45380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45365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100">
        <v>30</v>
      </c>
      <c r="M41" s="101">
        <f t="shared" ref="M41" si="20">DATE($A$1,$B$1,L41)</f>
        <v>45381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100"/>
      <c r="M42" s="101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45366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100">
        <v>31</v>
      </c>
      <c r="M43" s="101">
        <f t="shared" ref="M43" si="21">DATE($A$1,$B$1,L43)</f>
        <v>45382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100"/>
      <c r="M44" s="101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100">
        <v>16</v>
      </c>
      <c r="C45" s="101">
        <f t="shared" ref="C45" si="22">DATE($A$1,$B$1,B45)</f>
        <v>45367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55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" priority="1">
      <formula>WEEKDAY(C15)=7</formula>
    </cfRule>
    <cfRule type="expression" dxfId="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50"/>
  <sheetViews>
    <sheetView topLeftCell="A13" workbookViewId="0">
      <selection activeCell="G21" sqref="G21"/>
    </sheetView>
  </sheetViews>
  <sheetFormatPr defaultRowHeight="13.5" x14ac:dyDescent="0.15"/>
  <cols>
    <col min="1" max="1" width="14.375" style="4" customWidth="1"/>
    <col min="2" max="2" width="24.125" customWidth="1"/>
  </cols>
  <sheetData>
    <row r="1" spans="1:5" ht="33.75" customHeight="1" x14ac:dyDescent="0.15">
      <c r="A1" s="42"/>
      <c r="B1" s="43"/>
      <c r="C1" s="43"/>
      <c r="D1" s="44"/>
      <c r="E1" s="45"/>
    </row>
    <row r="2" spans="1:5" ht="12" customHeight="1" x14ac:dyDescent="0.15">
      <c r="A2" s="19"/>
    </row>
    <row r="3" spans="1:5" ht="12.75" customHeight="1" x14ac:dyDescent="0.15">
      <c r="A3" s="18"/>
      <c r="B3" s="18"/>
    </row>
    <row r="4" spans="1:5" ht="16.5" customHeight="1" x14ac:dyDescent="0.15">
      <c r="A4" s="2" t="s">
        <v>18</v>
      </c>
      <c r="B4" s="2" t="s">
        <v>19</v>
      </c>
      <c r="C4" s="1"/>
    </row>
    <row r="5" spans="1:5" ht="19.5" customHeight="1" x14ac:dyDescent="0.15">
      <c r="A5" s="23">
        <v>45045</v>
      </c>
      <c r="B5" s="3" t="s">
        <v>21</v>
      </c>
    </row>
    <row r="6" spans="1:5" ht="19.5" customHeight="1" x14ac:dyDescent="0.15">
      <c r="A6" s="15">
        <v>45049</v>
      </c>
      <c r="B6" s="3" t="s">
        <v>22</v>
      </c>
    </row>
    <row r="7" spans="1:5" ht="19.5" customHeight="1" x14ac:dyDescent="0.15">
      <c r="A7" s="15">
        <v>45050</v>
      </c>
      <c r="B7" s="3" t="s">
        <v>23</v>
      </c>
    </row>
    <row r="8" spans="1:5" ht="19.5" customHeight="1" x14ac:dyDescent="0.15">
      <c r="A8" s="15">
        <v>45051</v>
      </c>
      <c r="B8" s="3" t="s">
        <v>24</v>
      </c>
    </row>
    <row r="9" spans="1:5" ht="19.5" customHeight="1" x14ac:dyDescent="0.15">
      <c r="A9" s="15">
        <v>45124</v>
      </c>
      <c r="B9" s="3" t="s">
        <v>25</v>
      </c>
    </row>
    <row r="10" spans="1:5" ht="19.5" customHeight="1" x14ac:dyDescent="0.15">
      <c r="A10" s="15">
        <v>45149</v>
      </c>
      <c r="B10" s="3" t="s">
        <v>26</v>
      </c>
    </row>
    <row r="11" spans="1:5" ht="19.5" customHeight="1" x14ac:dyDescent="0.15">
      <c r="A11" s="15">
        <v>45187</v>
      </c>
      <c r="B11" s="3" t="s">
        <v>27</v>
      </c>
    </row>
    <row r="12" spans="1:5" ht="19.5" customHeight="1" x14ac:dyDescent="0.15">
      <c r="A12" s="15">
        <v>45192</v>
      </c>
      <c r="B12" s="3" t="s">
        <v>28</v>
      </c>
    </row>
    <row r="13" spans="1:5" ht="19.5" customHeight="1" x14ac:dyDescent="0.15">
      <c r="A13" s="15">
        <v>45208</v>
      </c>
      <c r="B13" s="3" t="s">
        <v>48</v>
      </c>
    </row>
    <row r="14" spans="1:5" ht="19.5" customHeight="1" x14ac:dyDescent="0.15">
      <c r="A14" s="15">
        <v>45233</v>
      </c>
      <c r="B14" s="3" t="s">
        <v>29</v>
      </c>
    </row>
    <row r="15" spans="1:5" ht="19.5" customHeight="1" x14ac:dyDescent="0.15">
      <c r="A15" s="15">
        <v>45253</v>
      </c>
      <c r="B15" s="3" t="s">
        <v>30</v>
      </c>
    </row>
    <row r="16" spans="1:5" ht="19.5" customHeight="1" x14ac:dyDescent="0.15">
      <c r="A16" s="15">
        <v>45292</v>
      </c>
      <c r="B16" s="3" t="s">
        <v>57</v>
      </c>
    </row>
    <row r="17" spans="1:2" ht="19.5" customHeight="1" x14ac:dyDescent="0.15">
      <c r="A17" s="60">
        <v>45299</v>
      </c>
      <c r="B17" s="3" t="s">
        <v>58</v>
      </c>
    </row>
    <row r="18" spans="1:2" ht="19.5" customHeight="1" x14ac:dyDescent="0.15">
      <c r="A18" s="60">
        <v>45334</v>
      </c>
      <c r="B18" s="3" t="s">
        <v>59</v>
      </c>
    </row>
    <row r="19" spans="1:2" ht="19.5" customHeight="1" x14ac:dyDescent="0.15">
      <c r="A19" s="60">
        <v>45345</v>
      </c>
      <c r="B19" s="3" t="s">
        <v>60</v>
      </c>
    </row>
    <row r="20" spans="1:2" ht="19.5" customHeight="1" x14ac:dyDescent="0.15">
      <c r="A20" s="60">
        <v>45371</v>
      </c>
      <c r="B20" s="3" t="s">
        <v>61</v>
      </c>
    </row>
    <row r="21" spans="1:2" ht="19.5" customHeight="1" x14ac:dyDescent="0.15">
      <c r="A21" s="60"/>
      <c r="B21" s="3"/>
    </row>
    <row r="22" spans="1:2" ht="19.5" customHeight="1" x14ac:dyDescent="0.15">
      <c r="A22" s="15"/>
      <c r="B22" s="3"/>
    </row>
    <row r="23" spans="1:2" ht="19.5" customHeight="1" x14ac:dyDescent="0.15">
      <c r="A23" s="15"/>
      <c r="B23" s="3"/>
    </row>
    <row r="24" spans="1:2" ht="19.5" customHeight="1" x14ac:dyDescent="0.15">
      <c r="A24" s="15"/>
      <c r="B24" s="3"/>
    </row>
    <row r="25" spans="1:2" ht="19.5" customHeight="1" x14ac:dyDescent="0.15">
      <c r="A25" s="15"/>
      <c r="B25" s="3"/>
    </row>
    <row r="26" spans="1:2" ht="19.5" customHeight="1" x14ac:dyDescent="0.15">
      <c r="A26" s="15"/>
      <c r="B26" s="3"/>
    </row>
    <row r="27" spans="1:2" ht="19.5" customHeight="1" x14ac:dyDescent="0.15">
      <c r="A27" s="15"/>
      <c r="B27" s="3"/>
    </row>
    <row r="28" spans="1:2" ht="19.5" customHeight="1" x14ac:dyDescent="0.15">
      <c r="A28" s="15"/>
      <c r="B28" s="3"/>
    </row>
    <row r="29" spans="1:2" ht="19.5" customHeight="1" x14ac:dyDescent="0.15">
      <c r="A29" s="35"/>
      <c r="B29" s="36"/>
    </row>
    <row r="30" spans="1:2" ht="19.5" customHeight="1" x14ac:dyDescent="0.15">
      <c r="A30" s="35"/>
      <c r="B30" s="36"/>
    </row>
    <row r="31" spans="1:2" ht="19.5" customHeight="1" x14ac:dyDescent="0.15">
      <c r="A31" s="35"/>
      <c r="B31" s="36"/>
    </row>
    <row r="32" spans="1:2" ht="19.5" customHeight="1" x14ac:dyDescent="0.15">
      <c r="A32" s="35"/>
      <c r="B32" s="36"/>
    </row>
    <row r="33" spans="1:2" ht="19.5" customHeight="1" x14ac:dyDescent="0.15">
      <c r="A33" s="35"/>
      <c r="B33" s="36"/>
    </row>
    <row r="34" spans="1:2" ht="19.5" customHeight="1" x14ac:dyDescent="0.15">
      <c r="A34" s="35"/>
      <c r="B34" s="36"/>
    </row>
    <row r="35" spans="1:2" ht="19.5" customHeight="1" x14ac:dyDescent="0.15">
      <c r="A35" s="35"/>
      <c r="B35" s="36"/>
    </row>
    <row r="36" spans="1:2" ht="19.5" customHeight="1" x14ac:dyDescent="0.15">
      <c r="A36" s="35"/>
      <c r="B36" s="36"/>
    </row>
    <row r="37" spans="1:2" ht="19.5" customHeight="1" x14ac:dyDescent="0.15">
      <c r="A37" s="35"/>
      <c r="B37" s="36"/>
    </row>
    <row r="38" spans="1:2" ht="19.5" customHeight="1" x14ac:dyDescent="0.15">
      <c r="A38" s="35"/>
      <c r="B38" s="36"/>
    </row>
    <row r="39" spans="1:2" ht="19.5" customHeight="1" x14ac:dyDescent="0.15">
      <c r="A39" s="35"/>
      <c r="B39" s="36"/>
    </row>
    <row r="40" spans="1:2" ht="19.5" customHeight="1" x14ac:dyDescent="0.15">
      <c r="A40" s="35"/>
      <c r="B40" s="36"/>
    </row>
    <row r="41" spans="1:2" ht="19.5" customHeight="1" x14ac:dyDescent="0.15">
      <c r="A41" s="35"/>
      <c r="B41" s="36"/>
    </row>
    <row r="42" spans="1:2" ht="19.5" customHeight="1" x14ac:dyDescent="0.15">
      <c r="A42" s="35"/>
      <c r="B42" s="36"/>
    </row>
    <row r="43" spans="1:2" ht="19.5" customHeight="1" x14ac:dyDescent="0.15">
      <c r="A43" s="35"/>
      <c r="B43" s="36"/>
    </row>
    <row r="44" spans="1:2" ht="19.5" customHeight="1" x14ac:dyDescent="0.15">
      <c r="A44" s="35"/>
      <c r="B44" s="36"/>
    </row>
    <row r="45" spans="1:2" ht="19.5" customHeight="1" x14ac:dyDescent="0.15">
      <c r="A45" s="35"/>
      <c r="B45" s="36"/>
    </row>
    <row r="46" spans="1:2" ht="19.5" customHeight="1" x14ac:dyDescent="0.15">
      <c r="A46" s="35"/>
      <c r="B46" s="36"/>
    </row>
    <row r="47" spans="1:2" ht="19.5" customHeight="1" x14ac:dyDescent="0.15">
      <c r="A47" s="35"/>
      <c r="B47" s="36"/>
    </row>
    <row r="48" spans="1:2" ht="19.5" customHeight="1" x14ac:dyDescent="0.15">
      <c r="A48" s="35"/>
      <c r="B48" s="36"/>
    </row>
    <row r="49" spans="1:2" ht="19.5" customHeight="1" x14ac:dyDescent="0.15">
      <c r="A49" s="35"/>
      <c r="B49" s="36"/>
    </row>
    <row r="50" spans="1:2" ht="19.5" customHeight="1" x14ac:dyDescent="0.15">
      <c r="A50" s="35"/>
      <c r="B50" s="36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tabSelected="1" zoomScale="90" zoomScaleNormal="90" workbookViewId="0">
      <selection activeCell="D1" sqref="D1"/>
    </sheetView>
  </sheetViews>
  <sheetFormatPr defaultRowHeight="13.5" x14ac:dyDescent="0.15"/>
  <cols>
    <col min="1" max="1" width="1.875" style="4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4</v>
      </c>
      <c r="N1" s="50"/>
      <c r="O1" s="51"/>
      <c r="P1" s="50"/>
      <c r="Q1" s="51"/>
      <c r="R1" s="50"/>
      <c r="S1" s="50"/>
      <c r="T1" s="52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4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14"/>
      <c r="M6" s="14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4"/>
      <c r="C10" s="4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6"/>
      <c r="AA10" s="69"/>
      <c r="AB10" s="69"/>
      <c r="AC10" s="26"/>
      <c r="AD10" s="69"/>
      <c r="AE10" s="69"/>
      <c r="AF10" s="24"/>
    </row>
    <row r="11" spans="1:32" ht="16.5" customHeight="1" x14ac:dyDescent="0.15">
      <c r="A11" s="69"/>
      <c r="B11" s="69"/>
      <c r="C11" s="69"/>
      <c r="K11" s="5"/>
      <c r="L11" s="5"/>
      <c r="M11" s="5"/>
      <c r="N11" s="25"/>
      <c r="O11" s="137"/>
      <c r="P11" s="138"/>
      <c r="Q11" s="138"/>
      <c r="R11" s="138"/>
      <c r="S11" s="138"/>
      <c r="T11" s="139"/>
    </row>
    <row r="12" spans="1:32" ht="6.75" customHeight="1" x14ac:dyDescent="0.15">
      <c r="B12" s="4"/>
      <c r="C12" s="4"/>
      <c r="D12" s="4"/>
      <c r="E12" s="4"/>
      <c r="F12" s="4"/>
      <c r="G12" s="4"/>
      <c r="H12" s="25"/>
      <c r="I12" s="25"/>
      <c r="J12" s="4"/>
      <c r="K12" s="4"/>
      <c r="L12" s="4"/>
      <c r="M12" s="4"/>
      <c r="N12" s="4"/>
      <c r="O12" s="4"/>
      <c r="P12" s="25"/>
      <c r="Q12" s="25"/>
      <c r="R12" s="25"/>
      <c r="S12" s="25"/>
    </row>
    <row r="13" spans="1:32" s="21" customFormat="1" ht="12.75" customHeight="1" x14ac:dyDescent="0.15">
      <c r="A13" s="20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0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100">
        <v>1</v>
      </c>
      <c r="C15" s="101">
        <f>DATE($A$1,$B$1,B15)</f>
        <v>45017</v>
      </c>
      <c r="D15" s="128"/>
      <c r="E15" s="98" t="s">
        <v>31</v>
      </c>
      <c r="F15" s="129"/>
      <c r="G15" s="98" t="s">
        <v>35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95">
        <v>17</v>
      </c>
      <c r="M15" s="96">
        <f>DATE($A$1,$B$1,L15)</f>
        <v>45033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100"/>
      <c r="C16" s="101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45018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45034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100"/>
      <c r="C18" s="101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95">
        <v>3</v>
      </c>
      <c r="C19" s="96">
        <f t="shared" ref="C19" si="2">DATE($A$1,$B$1,B19)</f>
        <v>45019</v>
      </c>
      <c r="D19" s="128"/>
      <c r="E19" s="102" t="s">
        <v>31</v>
      </c>
      <c r="F19" s="129"/>
      <c r="G19" s="102" t="s">
        <v>37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45035</v>
      </c>
      <c r="N19" s="128"/>
      <c r="O19" s="102" t="s">
        <v>31</v>
      </c>
      <c r="P19" s="129"/>
      <c r="Q19" s="102" t="s">
        <v>37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95"/>
      <c r="C20" s="96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45020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45036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45021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45037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45022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100">
        <v>22</v>
      </c>
      <c r="M25" s="101">
        <f t="shared" ref="M25" si="9">DATE($A$1,$B$1,L25)</f>
        <v>45038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100"/>
      <c r="M26" s="101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45023</v>
      </c>
      <c r="D27" s="128"/>
      <c r="E27" s="102" t="s">
        <v>31</v>
      </c>
      <c r="F27" s="129"/>
      <c r="G27" s="102" t="s">
        <v>38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45039</v>
      </c>
      <c r="N27" s="128"/>
      <c r="O27" s="102" t="s">
        <v>31</v>
      </c>
      <c r="P27" s="129"/>
      <c r="Q27" s="102" t="s">
        <v>38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100">
        <v>8</v>
      </c>
      <c r="C29" s="101">
        <f t="shared" ref="C29:C37" si="12">DATE($A$1,$B$1,B29)</f>
        <v>45024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45040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100"/>
      <c r="C30" s="101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45025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45041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45026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45042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45027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45043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45028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45044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45029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100">
        <v>29</v>
      </c>
      <c r="M39" s="101">
        <f t="shared" ref="M39" si="19">DATE($A$1,$B$1,L39)</f>
        <v>45045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>昭和の日</v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100"/>
      <c r="M40" s="101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45030</v>
      </c>
      <c r="D41" s="128"/>
      <c r="E41" s="102" t="s">
        <v>31</v>
      </c>
      <c r="F41" s="129"/>
      <c r="G41" s="102" t="s">
        <v>39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100">
        <v>30</v>
      </c>
      <c r="M41" s="101">
        <f t="shared" ref="M41" si="20">DATE($A$1,$B$1,L41)</f>
        <v>45046</v>
      </c>
      <c r="N41" s="128"/>
      <c r="O41" s="102" t="s">
        <v>31</v>
      </c>
      <c r="P41" s="129"/>
      <c r="Q41" s="102" t="s">
        <v>39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100"/>
      <c r="M42" s="101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100">
        <v>15</v>
      </c>
      <c r="C43" s="101">
        <f>DATE($A$1,$B$1,B43)</f>
        <v>45031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/>
      <c r="M43" s="96"/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100"/>
      <c r="C44" s="101"/>
      <c r="D44" s="128"/>
      <c r="E44" s="102"/>
      <c r="F44" s="129"/>
      <c r="G44" s="102"/>
      <c r="H44" s="129"/>
      <c r="I44" s="102"/>
      <c r="J44" s="39"/>
      <c r="K44" s="103"/>
      <c r="L44" s="106"/>
      <c r="M44" s="107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100">
        <v>16</v>
      </c>
      <c r="C45" s="101">
        <f t="shared" ref="C45" si="21">DATE($A$1,$B$1,B45)</f>
        <v>45032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1:20" ht="6.75" customHeight="1" x14ac:dyDescent="0.15">
      <c r="B49" s="142"/>
      <c r="C49" s="142"/>
      <c r="D49" s="142"/>
      <c r="E49" s="142"/>
      <c r="F49" s="142"/>
      <c r="G49" s="142"/>
      <c r="H49" s="142"/>
    </row>
    <row r="50" spans="1:20" ht="13.5" customHeight="1" x14ac:dyDescent="0.15">
      <c r="B50" s="142"/>
      <c r="C50" s="142"/>
      <c r="D50" s="142"/>
      <c r="E50" s="142"/>
      <c r="F50" s="142"/>
      <c r="G50" s="142"/>
      <c r="H50" s="142"/>
      <c r="I50"/>
      <c r="J50" s="26"/>
      <c r="L50" s="61" t="s">
        <v>13</v>
      </c>
      <c r="M50" s="61"/>
      <c r="N50" s="13" t="s">
        <v>11</v>
      </c>
      <c r="O50" s="11"/>
      <c r="Q50"/>
      <c r="R50" t="s">
        <v>50</v>
      </c>
      <c r="S50"/>
      <c r="T50" s="12"/>
    </row>
    <row r="51" spans="1:20" x14ac:dyDescent="0.15">
      <c r="L51" s="61" t="s">
        <v>14</v>
      </c>
      <c r="M51" s="61"/>
      <c r="N51" s="13" t="s">
        <v>12</v>
      </c>
      <c r="O51" s="11"/>
      <c r="T51" s="10"/>
    </row>
    <row r="52" spans="1:20" ht="4.5" customHeight="1" thickBot="1" x14ac:dyDescent="0.2">
      <c r="L52" s="14"/>
      <c r="M52" s="14"/>
      <c r="N52" s="13"/>
      <c r="O52" s="11"/>
      <c r="T52" s="10"/>
    </row>
    <row r="53" spans="1:20" ht="11.25" customHeight="1" x14ac:dyDescent="0.15">
      <c r="A53" s="30"/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1:20" ht="11.25" customHeight="1" thickBot="1" x14ac:dyDescent="0.2">
      <c r="A54" s="30"/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1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1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5">
    <mergeCell ref="B47:H50"/>
    <mergeCell ref="P43:P44"/>
    <mergeCell ref="Q43:Q44"/>
    <mergeCell ref="R43:R44"/>
    <mergeCell ref="S43:S44"/>
    <mergeCell ref="P45:P46"/>
    <mergeCell ref="Q45:Q46"/>
    <mergeCell ref="R45:R46"/>
    <mergeCell ref="S45:S46"/>
    <mergeCell ref="L50:M50"/>
    <mergeCell ref="L43:L44"/>
    <mergeCell ref="M43:M44"/>
    <mergeCell ref="D43:D44"/>
    <mergeCell ref="Q39:Q40"/>
    <mergeCell ref="R39:R40"/>
    <mergeCell ref="S39:S40"/>
    <mergeCell ref="P41:P42"/>
    <mergeCell ref="Q41:Q42"/>
    <mergeCell ref="R41:R42"/>
    <mergeCell ref="S41:S42"/>
    <mergeCell ref="AD10:AE10"/>
    <mergeCell ref="AA10:AB10"/>
    <mergeCell ref="V10:Y10"/>
    <mergeCell ref="O7:T11"/>
    <mergeCell ref="P13:S13"/>
    <mergeCell ref="P14:Q14"/>
    <mergeCell ref="R14:S14"/>
    <mergeCell ref="P15:P16"/>
    <mergeCell ref="Q15:Q16"/>
    <mergeCell ref="R15:R16"/>
    <mergeCell ref="S15:S16"/>
    <mergeCell ref="P17:P18"/>
    <mergeCell ref="Q17:Q18"/>
    <mergeCell ref="R17:R18"/>
    <mergeCell ref="S17:S18"/>
    <mergeCell ref="P19:P20"/>
    <mergeCell ref="Q19:Q20"/>
    <mergeCell ref="F13:I13"/>
    <mergeCell ref="F14:G14"/>
    <mergeCell ref="H14:I14"/>
    <mergeCell ref="O3:T3"/>
    <mergeCell ref="O5:T5"/>
    <mergeCell ref="D53:S54"/>
    <mergeCell ref="P33:P34"/>
    <mergeCell ref="Q33:Q34"/>
    <mergeCell ref="R33:R34"/>
    <mergeCell ref="S33:S34"/>
    <mergeCell ref="P35:P36"/>
    <mergeCell ref="Q35:Q36"/>
    <mergeCell ref="R35:R36"/>
    <mergeCell ref="S35:S36"/>
    <mergeCell ref="P37:P38"/>
    <mergeCell ref="Q37:Q38"/>
    <mergeCell ref="R37:R38"/>
    <mergeCell ref="S37:S38"/>
    <mergeCell ref="I41:I42"/>
    <mergeCell ref="H43:H44"/>
    <mergeCell ref="I43:I44"/>
    <mergeCell ref="H45:H46"/>
    <mergeCell ref="I45:I46"/>
    <mergeCell ref="L51:M51"/>
    <mergeCell ref="E41:E42"/>
    <mergeCell ref="E43:E44"/>
    <mergeCell ref="E45:E46"/>
    <mergeCell ref="I39:I40"/>
    <mergeCell ref="P23:P24"/>
    <mergeCell ref="Q23:Q24"/>
    <mergeCell ref="R23:R24"/>
    <mergeCell ref="S23:S24"/>
    <mergeCell ref="K31:K32"/>
    <mergeCell ref="K35:K36"/>
    <mergeCell ref="K37:K38"/>
    <mergeCell ref="K45:K46"/>
    <mergeCell ref="K43:K44"/>
    <mergeCell ref="L41:L42"/>
    <mergeCell ref="M41:M42"/>
    <mergeCell ref="I33:I34"/>
    <mergeCell ref="K33:K34"/>
    <mergeCell ref="K39:K40"/>
    <mergeCell ref="K41:K42"/>
    <mergeCell ref="O33:O34"/>
    <mergeCell ref="O41:O42"/>
    <mergeCell ref="N43:N44"/>
    <mergeCell ref="O43:O44"/>
    <mergeCell ref="P39:P40"/>
    <mergeCell ref="R19:R20"/>
    <mergeCell ref="S19:S20"/>
    <mergeCell ref="P21:P22"/>
    <mergeCell ref="Q21:Q22"/>
    <mergeCell ref="T45:T46"/>
    <mergeCell ref="A11:C11"/>
    <mergeCell ref="A8:C8"/>
    <mergeCell ref="L45:M46"/>
    <mergeCell ref="E15:E16"/>
    <mergeCell ref="E17:E18"/>
    <mergeCell ref="E19:E20"/>
    <mergeCell ref="L13:L14"/>
    <mergeCell ref="K29:K30"/>
    <mergeCell ref="E25:E26"/>
    <mergeCell ref="G27:G28"/>
    <mergeCell ref="G29:G30"/>
    <mergeCell ref="G25:G26"/>
    <mergeCell ref="G23:G24"/>
    <mergeCell ref="E27:E28"/>
    <mergeCell ref="E29:E30"/>
    <mergeCell ref="N45:N46"/>
    <mergeCell ref="O45:O46"/>
    <mergeCell ref="N25:N26"/>
    <mergeCell ref="I19:I20"/>
    <mergeCell ref="H21:H22"/>
    <mergeCell ref="I21:I22"/>
    <mergeCell ref="F45:F46"/>
    <mergeCell ref="G39:G40"/>
    <mergeCell ref="G41:G42"/>
    <mergeCell ref="G43:G44"/>
    <mergeCell ref="G33:G34"/>
    <mergeCell ref="G45:G46"/>
    <mergeCell ref="G31:G32"/>
    <mergeCell ref="G35:G36"/>
    <mergeCell ref="G37:G38"/>
    <mergeCell ref="H35:H36"/>
    <mergeCell ref="I35:I36"/>
    <mergeCell ref="H37:H38"/>
    <mergeCell ref="I37:I38"/>
    <mergeCell ref="H39:H40"/>
    <mergeCell ref="H41:H42"/>
    <mergeCell ref="H29:H30"/>
    <mergeCell ref="I29:I30"/>
    <mergeCell ref="H31:H32"/>
    <mergeCell ref="I31:I32"/>
    <mergeCell ref="H33:H34"/>
    <mergeCell ref="A9:C9"/>
    <mergeCell ref="J4:J5"/>
    <mergeCell ref="K4:L5"/>
    <mergeCell ref="B7:D7"/>
    <mergeCell ref="H23:H24"/>
    <mergeCell ref="I23:I24"/>
    <mergeCell ref="H25:H26"/>
    <mergeCell ref="I25:I26"/>
    <mergeCell ref="H27:H28"/>
    <mergeCell ref="I27:I28"/>
    <mergeCell ref="F7:N7"/>
    <mergeCell ref="D13:E13"/>
    <mergeCell ref="D14:E14"/>
    <mergeCell ref="N13:O13"/>
    <mergeCell ref="N14:O14"/>
    <mergeCell ref="K17:K18"/>
    <mergeCell ref="K19:K20"/>
    <mergeCell ref="K21:K22"/>
    <mergeCell ref="M17:M18"/>
    <mergeCell ref="K23:K24"/>
    <mergeCell ref="K25:K26"/>
    <mergeCell ref="L25:L26"/>
    <mergeCell ref="M25:M26"/>
    <mergeCell ref="K27:K28"/>
    <mergeCell ref="N2:S2"/>
    <mergeCell ref="N4:S4"/>
    <mergeCell ref="G15:G16"/>
    <mergeCell ref="G17:G18"/>
    <mergeCell ref="G19:G20"/>
    <mergeCell ref="G21:G22"/>
    <mergeCell ref="N19:N20"/>
    <mergeCell ref="O19:O20"/>
    <mergeCell ref="N15:N16"/>
    <mergeCell ref="O15:O16"/>
    <mergeCell ref="O21:O22"/>
    <mergeCell ref="M13:M14"/>
    <mergeCell ref="L15:L16"/>
    <mergeCell ref="M15:M16"/>
    <mergeCell ref="L19:L20"/>
    <mergeCell ref="M19:M20"/>
    <mergeCell ref="L21:L22"/>
    <mergeCell ref="N17:N18"/>
    <mergeCell ref="O17:O18"/>
    <mergeCell ref="R21:R22"/>
    <mergeCell ref="S21:S22"/>
    <mergeCell ref="M21:M22"/>
    <mergeCell ref="K13:K14"/>
    <mergeCell ref="K15:K16"/>
    <mergeCell ref="N21:N22"/>
    <mergeCell ref="L23:L24"/>
    <mergeCell ref="M23:M24"/>
    <mergeCell ref="N23:N24"/>
    <mergeCell ref="M27:M28"/>
    <mergeCell ref="N27:N28"/>
    <mergeCell ref="M31:M32"/>
    <mergeCell ref="M33:M34"/>
    <mergeCell ref="N33:N34"/>
    <mergeCell ref="L29:L30"/>
    <mergeCell ref="M29:M30"/>
    <mergeCell ref="L27:L28"/>
    <mergeCell ref="L33:L34"/>
    <mergeCell ref="L31:L32"/>
    <mergeCell ref="N31:N32"/>
    <mergeCell ref="M37:M38"/>
    <mergeCell ref="N37:N38"/>
    <mergeCell ref="O37:O38"/>
    <mergeCell ref="L39:L40"/>
    <mergeCell ref="L35:L36"/>
    <mergeCell ref="M35:M36"/>
    <mergeCell ref="N35:N36"/>
    <mergeCell ref="O35:O36"/>
    <mergeCell ref="M39:M40"/>
    <mergeCell ref="N39:N40"/>
    <mergeCell ref="O39:O40"/>
    <mergeCell ref="N41:N42"/>
    <mergeCell ref="F21:F22"/>
    <mergeCell ref="O23:O24"/>
    <mergeCell ref="P25:P26"/>
    <mergeCell ref="Q25:Q26"/>
    <mergeCell ref="R25:R26"/>
    <mergeCell ref="S25:S26"/>
    <mergeCell ref="O31:O32"/>
    <mergeCell ref="N29:N30"/>
    <mergeCell ref="O29:O30"/>
    <mergeCell ref="O27:O28"/>
    <mergeCell ref="O25:O26"/>
    <mergeCell ref="P29:P30"/>
    <mergeCell ref="Q29:Q30"/>
    <mergeCell ref="R29:R30"/>
    <mergeCell ref="S29:S30"/>
    <mergeCell ref="P27:P28"/>
    <mergeCell ref="Q27:Q28"/>
    <mergeCell ref="R27:R28"/>
    <mergeCell ref="S27:S28"/>
    <mergeCell ref="P31:P32"/>
    <mergeCell ref="Q31:Q32"/>
    <mergeCell ref="R31:R32"/>
    <mergeCell ref="S31:S32"/>
    <mergeCell ref="E21:E22"/>
    <mergeCell ref="E23:E24"/>
    <mergeCell ref="B13:B14"/>
    <mergeCell ref="C13:C14"/>
    <mergeCell ref="J13:J14"/>
    <mergeCell ref="L17:L18"/>
    <mergeCell ref="C41:C42"/>
    <mergeCell ref="D41:D42"/>
    <mergeCell ref="C21:C22"/>
    <mergeCell ref="D21:D22"/>
    <mergeCell ref="C23:C24"/>
    <mergeCell ref="D23:D24"/>
    <mergeCell ref="C25:C26"/>
    <mergeCell ref="D25:D26"/>
    <mergeCell ref="C15:C16"/>
    <mergeCell ref="D15:D16"/>
    <mergeCell ref="C17:C18"/>
    <mergeCell ref="D17:D18"/>
    <mergeCell ref="H15:H16"/>
    <mergeCell ref="I15:I16"/>
    <mergeCell ref="H17:H18"/>
    <mergeCell ref="I17:I18"/>
    <mergeCell ref="L37:L38"/>
    <mergeCell ref="H19:H20"/>
    <mergeCell ref="A23:A24"/>
    <mergeCell ref="A25:A26"/>
    <mergeCell ref="F39:F40"/>
    <mergeCell ref="F41:F42"/>
    <mergeCell ref="F43:F44"/>
    <mergeCell ref="F27:F28"/>
    <mergeCell ref="F29:F30"/>
    <mergeCell ref="F31:F32"/>
    <mergeCell ref="F35:F36"/>
    <mergeCell ref="F37:F38"/>
    <mergeCell ref="F33:F34"/>
    <mergeCell ref="C27:C28"/>
    <mergeCell ref="D27:D28"/>
    <mergeCell ref="C29:C30"/>
    <mergeCell ref="D29:D30"/>
    <mergeCell ref="C31:C32"/>
    <mergeCell ref="D31:D32"/>
    <mergeCell ref="C33:C34"/>
    <mergeCell ref="D33:D34"/>
    <mergeCell ref="E31:E32"/>
    <mergeCell ref="E33:E34"/>
    <mergeCell ref="F23:F24"/>
    <mergeCell ref="F25:F26"/>
    <mergeCell ref="E39:E40"/>
    <mergeCell ref="D39:D40"/>
    <mergeCell ref="C19:C20"/>
    <mergeCell ref="E35:E36"/>
    <mergeCell ref="E37:E38"/>
    <mergeCell ref="A41:A42"/>
    <mergeCell ref="A45:A46"/>
    <mergeCell ref="A43:A44"/>
    <mergeCell ref="B43:B44"/>
    <mergeCell ref="F15:F16"/>
    <mergeCell ref="F17:F18"/>
    <mergeCell ref="F19:F20"/>
    <mergeCell ref="A29:A30"/>
    <mergeCell ref="A31:A32"/>
    <mergeCell ref="A33:A34"/>
    <mergeCell ref="A35:A36"/>
    <mergeCell ref="A37:A38"/>
    <mergeCell ref="A39:A40"/>
    <mergeCell ref="B39:B40"/>
    <mergeCell ref="B41:B42"/>
    <mergeCell ref="B45:B46"/>
    <mergeCell ref="A15:A16"/>
    <mergeCell ref="A17:A18"/>
    <mergeCell ref="A19:A20"/>
    <mergeCell ref="A21:A22"/>
    <mergeCell ref="D19:D20"/>
    <mergeCell ref="C43:C44"/>
    <mergeCell ref="A27:A28"/>
    <mergeCell ref="B27:B28"/>
    <mergeCell ref="D55:S56"/>
    <mergeCell ref="T13:T14"/>
    <mergeCell ref="B29:B30"/>
    <mergeCell ref="B31:B32"/>
    <mergeCell ref="B33:B34"/>
    <mergeCell ref="B35:B36"/>
    <mergeCell ref="B37:B38"/>
    <mergeCell ref="B15:B16"/>
    <mergeCell ref="B17:B18"/>
    <mergeCell ref="B19:B20"/>
    <mergeCell ref="B21:B22"/>
    <mergeCell ref="B23:B24"/>
    <mergeCell ref="B25:B26"/>
    <mergeCell ref="C45:C46"/>
    <mergeCell ref="D45:D46"/>
    <mergeCell ref="C35:C36"/>
    <mergeCell ref="D35:D36"/>
    <mergeCell ref="C37:C38"/>
    <mergeCell ref="D37:D38"/>
    <mergeCell ref="C39:C40"/>
  </mergeCells>
  <phoneticPr fontId="2"/>
  <conditionalFormatting sqref="C15:C46 M15:M44">
    <cfRule type="expression" dxfId="23" priority="1">
      <formula>WEEKDAY(C15)=7</formula>
    </cfRule>
    <cfRule type="expression" dxfId="2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5</v>
      </c>
      <c r="N1" s="37"/>
      <c r="O1" s="53"/>
      <c r="P1" s="50"/>
      <c r="Q1" s="53"/>
      <c r="R1" s="67"/>
      <c r="S1" s="67"/>
      <c r="T1" s="5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5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45047</v>
      </c>
      <c r="D15" s="128"/>
      <c r="E15" s="98" t="s">
        <v>31</v>
      </c>
      <c r="F15" s="129"/>
      <c r="G15" s="98" t="s">
        <v>35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95">
        <v>17</v>
      </c>
      <c r="M15" s="96">
        <f>DATE($A$1,$B$1,L15)</f>
        <v>45063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45048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45064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45049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>憲法記念日</v>
      </c>
      <c r="K19" s="103"/>
      <c r="L19" s="95">
        <v>19</v>
      </c>
      <c r="M19" s="96">
        <f t="shared" ref="M19" si="3">DATE($A$1,$B$1,L19)</f>
        <v>45065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100">
        <v>4</v>
      </c>
      <c r="C21" s="101">
        <f t="shared" ref="C21" si="4">DATE($A$1,$B$1,B21)</f>
        <v>45050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>みどりの日</v>
      </c>
      <c r="K21" s="103"/>
      <c r="L21" s="100">
        <v>20</v>
      </c>
      <c r="M21" s="101">
        <f t="shared" ref="M21" si="5">DATE($A$1,$B$1,L21)</f>
        <v>45066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100"/>
      <c r="C22" s="101"/>
      <c r="D22" s="128"/>
      <c r="E22" s="102"/>
      <c r="F22" s="129"/>
      <c r="G22" s="102"/>
      <c r="H22" s="129"/>
      <c r="I22" s="102"/>
      <c r="J22" s="39"/>
      <c r="K22" s="103"/>
      <c r="L22" s="100"/>
      <c r="M22" s="101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100">
        <v>5</v>
      </c>
      <c r="C23" s="101">
        <f t="shared" ref="C23" si="6">DATE($A$1,$B$1,B23)</f>
        <v>45051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>こどもの日</v>
      </c>
      <c r="K23" s="103"/>
      <c r="L23" s="100">
        <v>21</v>
      </c>
      <c r="M23" s="101">
        <f t="shared" ref="M23" si="7">DATE($A$1,$B$1,L23)</f>
        <v>45067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100"/>
      <c r="C24" s="101"/>
      <c r="D24" s="128"/>
      <c r="E24" s="102"/>
      <c r="F24" s="129"/>
      <c r="G24" s="102"/>
      <c r="H24" s="129"/>
      <c r="I24" s="102"/>
      <c r="J24" s="39"/>
      <c r="K24" s="103"/>
      <c r="L24" s="100"/>
      <c r="M24" s="101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100">
        <v>6</v>
      </c>
      <c r="C25" s="101">
        <f t="shared" ref="C25:C41" si="8">DATE($A$1,$B$1,B25)</f>
        <v>45052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45068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100"/>
      <c r="C26" s="101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100">
        <v>7</v>
      </c>
      <c r="C27" s="101">
        <f t="shared" ref="C27:C35" si="10">DATE($A$1,$B$1,B27)</f>
        <v>45053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45069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100"/>
      <c r="C28" s="101"/>
      <c r="D28" s="128"/>
      <c r="E28" s="102"/>
      <c r="F28" s="129"/>
      <c r="G28" s="102"/>
      <c r="H28" s="129"/>
      <c r="I28" s="102"/>
      <c r="J28" s="39"/>
      <c r="K28" s="103"/>
      <c r="L28" s="95"/>
      <c r="M28" s="96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" si="12">DATE($A$1,$B$1,B29)</f>
        <v>45054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45070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45055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45071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45056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45072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45057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100">
        <v>27</v>
      </c>
      <c r="M35" s="101">
        <f t="shared" ref="M35" si="17">DATE($A$1,$B$1,L35)</f>
        <v>45073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100"/>
      <c r="M36" s="101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>DATE($A$1,$B$1,B37)</f>
        <v>45058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100">
        <v>28</v>
      </c>
      <c r="M37" s="101">
        <f>DATE($A$1,$B$1,L37)</f>
        <v>45074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100"/>
      <c r="M38" s="101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100">
        <v>13</v>
      </c>
      <c r="C39" s="101">
        <f t="shared" ref="C39" si="18">DATE($A$1,$B$1,B39)</f>
        <v>45059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45075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100"/>
      <c r="C40" s="101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100">
        <v>14</v>
      </c>
      <c r="C41" s="101">
        <f t="shared" si="8"/>
        <v>45060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 t="shared" ref="M41" si="20">DATE($A$1,$B$1,L41)</f>
        <v>45076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100"/>
      <c r="C42" s="101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45061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>
        <v>31</v>
      </c>
      <c r="M43" s="96">
        <f t="shared" ref="M43" si="21">DATE($A$1,$B$1,L43)</f>
        <v>45077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2">DATE($A$1,$B$1,B45)</f>
        <v>45062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21" priority="1">
      <formula>WEEKDAY(C15)=7</formula>
    </cfRule>
    <cfRule type="expression" dxfId="2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6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6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45078</v>
      </c>
      <c r="D15" s="128"/>
      <c r="E15" s="98" t="s">
        <v>31</v>
      </c>
      <c r="F15" s="129"/>
      <c r="G15" s="98" t="s">
        <v>35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45094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45079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100">
        <v>18</v>
      </c>
      <c r="M17" s="101">
        <f t="shared" ref="M17" si="1">DATE($A$1,$B$1,L17)</f>
        <v>45095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100"/>
      <c r="M18" s="101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45080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45096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100">
        <v>4</v>
      </c>
      <c r="C21" s="101">
        <f t="shared" ref="C21" si="4">DATE($A$1,$B$1,B21)</f>
        <v>45081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45097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100"/>
      <c r="C22" s="101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45082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45098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45083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45099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45084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45100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95"/>
      <c r="M28" s="96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45085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45101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100"/>
      <c r="M30" s="101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45086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100">
        <v>25</v>
      </c>
      <c r="M31" s="101">
        <f t="shared" ref="M31" si="15">DATE($A$1,$B$1,L31)</f>
        <v>45102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100"/>
      <c r="M32" s="101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100">
        <v>10</v>
      </c>
      <c r="C33" s="101">
        <f t="shared" si="8"/>
        <v>45087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45103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100">
        <v>11</v>
      </c>
      <c r="C35" s="101">
        <f t="shared" si="10"/>
        <v>45088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45104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100"/>
      <c r="C36" s="101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45089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45105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45090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45106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45091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 t="shared" ref="M41" si="20">DATE($A$1,$B$1,L41)</f>
        <v>45107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45092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/>
      <c r="M43" s="96"/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106"/>
      <c r="M44" s="107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1">DATE($A$1,$B$1,B45)</f>
        <v>45093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9" priority="1">
      <formula>WEEKDAY(C15)=7</formula>
    </cfRule>
    <cfRule type="expression" dxfId="18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7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7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100">
        <v>1</v>
      </c>
      <c r="C15" s="101">
        <f>DATE($A$1,$B$1,B15)</f>
        <v>45108</v>
      </c>
      <c r="D15" s="128"/>
      <c r="E15" s="98" t="s">
        <v>31</v>
      </c>
      <c r="F15" s="129"/>
      <c r="G15" s="98" t="s">
        <v>35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45124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>海の日</v>
      </c>
    </row>
    <row r="16" spans="1:32" s="21" customFormat="1" ht="15" customHeight="1" x14ac:dyDescent="0.15">
      <c r="A16" s="94"/>
      <c r="B16" s="100"/>
      <c r="C16" s="101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45109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45125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100"/>
      <c r="C18" s="101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95">
        <v>3</v>
      </c>
      <c r="C19" s="96">
        <f t="shared" ref="C19" si="2">DATE($A$1,$B$1,B19)</f>
        <v>45110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45126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95"/>
      <c r="C20" s="96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45111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45127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45112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45128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45113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100">
        <v>22</v>
      </c>
      <c r="M25" s="101">
        <f t="shared" ref="M25" si="9">DATE($A$1,$B$1,L25)</f>
        <v>45129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100"/>
      <c r="M26" s="101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45114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45130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100">
        <v>8</v>
      </c>
      <c r="C29" s="101">
        <f t="shared" ref="C29:C37" si="12">DATE($A$1,$B$1,B29)</f>
        <v>45115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45131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100"/>
      <c r="C30" s="101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45116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45132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45117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45133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45118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45134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45119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45135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45120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100">
        <v>29</v>
      </c>
      <c r="M39" s="101">
        <f t="shared" ref="M39" si="19">DATE($A$1,$B$1,L39)</f>
        <v>45136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100"/>
      <c r="M40" s="101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45121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100">
        <v>30</v>
      </c>
      <c r="M41" s="101">
        <f t="shared" ref="M41" si="20">DATE($A$1,$B$1,L41)</f>
        <v>45137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100"/>
      <c r="M42" s="101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100">
        <v>15</v>
      </c>
      <c r="C43" s="101">
        <f>DATE($A$1,$B$1,B43)</f>
        <v>45122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>
        <v>31</v>
      </c>
      <c r="M43" s="96">
        <f t="shared" ref="M43" si="21">DATE($A$1,$B$1,L43)</f>
        <v>45138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100"/>
      <c r="C44" s="101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100">
        <v>16</v>
      </c>
      <c r="C45" s="101">
        <f t="shared" ref="C45" si="22">DATE($A$1,$B$1,B45)</f>
        <v>45123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customHeight="1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ht="13.5" customHeight="1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52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7" priority="1">
      <formula>WEEKDAY(C15)=7</formula>
    </cfRule>
    <cfRule type="expression" dxfId="16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8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8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45139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95">
        <v>17</v>
      </c>
      <c r="M15" s="96">
        <f>DATE($A$1,$B$1,L15)</f>
        <v>45155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45140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45156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95">
        <v>3</v>
      </c>
      <c r="C19" s="96">
        <f t="shared" ref="C19" si="2">DATE($A$1,$B$1,B19)</f>
        <v>45141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100">
        <v>19</v>
      </c>
      <c r="M19" s="101">
        <f t="shared" ref="M19" si="3">DATE($A$1,$B$1,L19)</f>
        <v>45157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95"/>
      <c r="C20" s="96"/>
      <c r="D20" s="128"/>
      <c r="E20" s="102"/>
      <c r="F20" s="129"/>
      <c r="G20" s="102"/>
      <c r="H20" s="129"/>
      <c r="I20" s="102"/>
      <c r="J20" s="39"/>
      <c r="K20" s="103"/>
      <c r="L20" s="100"/>
      <c r="M20" s="101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45142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100">
        <v>20</v>
      </c>
      <c r="M21" s="101">
        <f t="shared" ref="M21" si="5">DATE($A$1,$B$1,L21)</f>
        <v>45158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100"/>
      <c r="M22" s="101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100">
        <v>5</v>
      </c>
      <c r="C23" s="101">
        <f t="shared" ref="C23" si="6">DATE($A$1,$B$1,B23)</f>
        <v>45143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45159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100"/>
      <c r="C24" s="101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100">
        <v>6</v>
      </c>
      <c r="C25" s="101">
        <f t="shared" ref="C25:C41" si="8">DATE($A$1,$B$1,B25)</f>
        <v>45144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45160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100"/>
      <c r="C26" s="101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45145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45161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95"/>
      <c r="M28" s="96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45146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45162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45147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45163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45148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100">
        <v>26</v>
      </c>
      <c r="M33" s="101">
        <f t="shared" ref="M33" si="16">DATE($A$1,$B$1,L33)</f>
        <v>45164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100"/>
      <c r="M34" s="101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100">
        <v>11</v>
      </c>
      <c r="C35" s="101">
        <f t="shared" si="10"/>
        <v>45149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>山の日</v>
      </c>
      <c r="K35" s="103"/>
      <c r="L35" s="100">
        <v>27</v>
      </c>
      <c r="M35" s="101">
        <f t="shared" ref="M35" si="17">DATE($A$1,$B$1,L35)</f>
        <v>45165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100"/>
      <c r="C36" s="101"/>
      <c r="D36" s="128"/>
      <c r="E36" s="102"/>
      <c r="F36" s="129"/>
      <c r="G36" s="102"/>
      <c r="H36" s="129"/>
      <c r="I36" s="102"/>
      <c r="J36" s="39"/>
      <c r="K36" s="103"/>
      <c r="L36" s="100"/>
      <c r="M36" s="101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100">
        <v>12</v>
      </c>
      <c r="C37" s="101">
        <f t="shared" si="12"/>
        <v>45150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45166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100"/>
      <c r="C38" s="101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100">
        <v>13</v>
      </c>
      <c r="C39" s="101">
        <f t="shared" ref="C39" si="18">DATE($A$1,$B$1,B39)</f>
        <v>45151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45167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100"/>
      <c r="C40" s="101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45152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 t="shared" ref="M41" si="20">DATE($A$1,$B$1,L41)</f>
        <v>45168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45153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>
        <v>31</v>
      </c>
      <c r="M43" s="96">
        <f t="shared" ref="M43" si="21">DATE($A$1,$B$1,L43)</f>
        <v>45169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2">DATE($A$1,$B$1,B45)</f>
        <v>45154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53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5" priority="1">
      <formula>WEEKDAY(C15)=7</formula>
    </cfRule>
    <cfRule type="expression" dxfId="14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2" sqref="H2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9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9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45170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100">
        <v>17</v>
      </c>
      <c r="M15" s="101">
        <f>DATE($A$1,$B$1,L15)</f>
        <v>45186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100"/>
      <c r="M16" s="101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100">
        <v>2</v>
      </c>
      <c r="C17" s="101">
        <f t="shared" ref="C17" si="0">DATE($A$1,$B$1,B17)</f>
        <v>45171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100">
        <v>18</v>
      </c>
      <c r="M17" s="101">
        <f t="shared" ref="M17" si="1">DATE($A$1,$B$1,L17)</f>
        <v>45187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>敬老の日</v>
      </c>
    </row>
    <row r="18" spans="1:20" s="21" customFormat="1" ht="15" customHeight="1" x14ac:dyDescent="0.15">
      <c r="A18" s="94"/>
      <c r="B18" s="100"/>
      <c r="C18" s="101"/>
      <c r="D18" s="128"/>
      <c r="E18" s="98"/>
      <c r="F18" s="129"/>
      <c r="G18" s="98"/>
      <c r="H18" s="129"/>
      <c r="I18" s="98"/>
      <c r="J18" s="38"/>
      <c r="K18" s="79"/>
      <c r="L18" s="100"/>
      <c r="M18" s="101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45172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45188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45173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45189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45174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45190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45175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45191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45176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45192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>秋分の日</v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45177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100">
        <v>24</v>
      </c>
      <c r="M29" s="101">
        <f t="shared" ref="M29" si="13">DATE($A$1,$B$1,L29)</f>
        <v>45193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100"/>
      <c r="M30" s="101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45178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95">
        <v>25</v>
      </c>
      <c r="M31" s="96">
        <f t="shared" ref="M31" si="15">DATE($A$1,$B$1,L31)</f>
        <v>45194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100">
        <v>10</v>
      </c>
      <c r="C33" s="101">
        <f t="shared" si="8"/>
        <v>45179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45195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100"/>
      <c r="C34" s="101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45180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45196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45181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45197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45182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45198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45183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100">
        <v>30</v>
      </c>
      <c r="M41" s="101">
        <f t="shared" ref="M41" si="20">DATE($A$1,$B$1,L41)</f>
        <v>45199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100"/>
      <c r="M42" s="101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45184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/>
      <c r="M43" s="96"/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100">
        <v>16</v>
      </c>
      <c r="C45" s="101">
        <f t="shared" ref="C45" si="21">DATE($A$1,$B$1,B45)</f>
        <v>45185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100"/>
      <c r="C46" s="101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3" priority="1">
      <formula>WEEKDAY(C15)=7</formula>
    </cfRule>
    <cfRule type="expression" dxfId="12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10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10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100">
        <v>1</v>
      </c>
      <c r="C15" s="101">
        <f>DATE($A$1,$B$1,B15)</f>
        <v>45200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95">
        <v>17</v>
      </c>
      <c r="M15" s="96">
        <f>DATE($A$1,$B$1,L15)</f>
        <v>45216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100"/>
      <c r="C16" s="101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45201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95">
        <v>18</v>
      </c>
      <c r="M17" s="96">
        <f t="shared" ref="M17" si="1">DATE($A$1,$B$1,L17)</f>
        <v>45217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95"/>
      <c r="M18" s="96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95">
        <v>3</v>
      </c>
      <c r="C19" s="96">
        <f t="shared" ref="C19" si="2">DATE($A$1,$B$1,B19)</f>
        <v>45202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/>
      </c>
      <c r="K19" s="103"/>
      <c r="L19" s="95">
        <v>19</v>
      </c>
      <c r="M19" s="96">
        <f t="shared" ref="M19" si="3">DATE($A$1,$B$1,L19)</f>
        <v>45218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95"/>
      <c r="C20" s="96"/>
      <c r="D20" s="128"/>
      <c r="E20" s="102"/>
      <c r="F20" s="129"/>
      <c r="G20" s="102"/>
      <c r="H20" s="129"/>
      <c r="I20" s="102"/>
      <c r="J20" s="39"/>
      <c r="K20" s="103"/>
      <c r="L20" s="95"/>
      <c r="M20" s="96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95">
        <v>4</v>
      </c>
      <c r="C21" s="96">
        <f t="shared" ref="C21" si="4">DATE($A$1,$B$1,B21)</f>
        <v>45203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45219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95"/>
      <c r="C22" s="96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95">
        <v>5</v>
      </c>
      <c r="C23" s="96">
        <f t="shared" ref="C23" si="6">DATE($A$1,$B$1,B23)</f>
        <v>45204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100">
        <v>21</v>
      </c>
      <c r="M23" s="101">
        <f t="shared" ref="M23" si="7">DATE($A$1,$B$1,L23)</f>
        <v>45220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95"/>
      <c r="C24" s="96"/>
      <c r="D24" s="128"/>
      <c r="E24" s="102"/>
      <c r="F24" s="129"/>
      <c r="G24" s="102"/>
      <c r="H24" s="129"/>
      <c r="I24" s="102"/>
      <c r="J24" s="39"/>
      <c r="K24" s="103"/>
      <c r="L24" s="100"/>
      <c r="M24" s="101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45205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100">
        <v>22</v>
      </c>
      <c r="M25" s="101">
        <f t="shared" ref="M25" si="9">DATE($A$1,$B$1,L25)</f>
        <v>45221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100"/>
      <c r="M26" s="101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100">
        <v>7</v>
      </c>
      <c r="C27" s="101">
        <f t="shared" ref="C27:C35" si="10">DATE($A$1,$B$1,B27)</f>
        <v>45206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95">
        <v>23</v>
      </c>
      <c r="M27" s="96">
        <f t="shared" ref="M27" si="11">DATE($A$1,$B$1,L27)</f>
        <v>45222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/>
      </c>
    </row>
    <row r="28" spans="1:20" s="21" customFormat="1" ht="15" customHeight="1" x14ac:dyDescent="0.15">
      <c r="A28" s="94"/>
      <c r="B28" s="100"/>
      <c r="C28" s="101"/>
      <c r="D28" s="128"/>
      <c r="E28" s="102"/>
      <c r="F28" s="129"/>
      <c r="G28" s="102"/>
      <c r="H28" s="129"/>
      <c r="I28" s="102"/>
      <c r="J28" s="39"/>
      <c r="K28" s="103"/>
      <c r="L28" s="95"/>
      <c r="M28" s="96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100">
        <v>8</v>
      </c>
      <c r="C29" s="101">
        <f t="shared" ref="C29:C37" si="12">DATE($A$1,$B$1,B29)</f>
        <v>45207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45223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100"/>
      <c r="C30" s="101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100">
        <v>9</v>
      </c>
      <c r="C31" s="101">
        <f t="shared" ref="C31" si="14">DATE($A$1,$B$1,B31)</f>
        <v>45208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>スポーツの日</v>
      </c>
      <c r="K31" s="103"/>
      <c r="L31" s="95">
        <v>25</v>
      </c>
      <c r="M31" s="96">
        <f t="shared" ref="M31" si="15">DATE($A$1,$B$1,L31)</f>
        <v>45224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100"/>
      <c r="C32" s="101"/>
      <c r="D32" s="128"/>
      <c r="E32" s="102"/>
      <c r="F32" s="129"/>
      <c r="G32" s="102"/>
      <c r="H32" s="129"/>
      <c r="I32" s="102"/>
      <c r="J32" s="39"/>
      <c r="K32" s="103"/>
      <c r="L32" s="95"/>
      <c r="M32" s="96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45209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95">
        <v>26</v>
      </c>
      <c r="M33" s="96">
        <f t="shared" ref="M33" si="16">DATE($A$1,$B$1,L33)</f>
        <v>45225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95"/>
      <c r="M34" s="96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95">
        <v>11</v>
      </c>
      <c r="C35" s="96">
        <f t="shared" si="10"/>
        <v>45210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45226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95"/>
      <c r="C36" s="96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95">
        <v>12</v>
      </c>
      <c r="C37" s="96">
        <f t="shared" si="12"/>
        <v>45211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100">
        <v>28</v>
      </c>
      <c r="M37" s="101">
        <f>DATE($A$1,$B$1,L37)</f>
        <v>45227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95"/>
      <c r="C38" s="96"/>
      <c r="D38" s="128"/>
      <c r="E38" s="102"/>
      <c r="F38" s="129"/>
      <c r="G38" s="102"/>
      <c r="H38" s="129"/>
      <c r="I38" s="102"/>
      <c r="J38" s="39"/>
      <c r="K38" s="103"/>
      <c r="L38" s="100"/>
      <c r="M38" s="101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45212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100">
        <v>29</v>
      </c>
      <c r="M39" s="101">
        <f t="shared" ref="M39" si="19">DATE($A$1,$B$1,L39)</f>
        <v>45228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100"/>
      <c r="M40" s="101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100">
        <v>14</v>
      </c>
      <c r="C41" s="101">
        <f t="shared" si="8"/>
        <v>45213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>DATE($A$1,$B$1,L41)</f>
        <v>45229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100"/>
      <c r="C42" s="101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100">
        <v>15</v>
      </c>
      <c r="C43" s="101">
        <f>DATE($A$1,$B$1,B43)</f>
        <v>45214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>
        <v>31</v>
      </c>
      <c r="M43" s="96">
        <f>DATE($A$1,$B$1,L43)</f>
        <v>45230</v>
      </c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100"/>
      <c r="C44" s="101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0">DATE($A$1,$B$1,B45)</f>
        <v>45215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54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11" priority="1">
      <formula>WEEKDAY(C15)=7</formula>
    </cfRule>
    <cfRule type="expression" dxfId="10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56"/>
  <sheetViews>
    <sheetView showGridLines="0" zoomScale="90" zoomScaleNormal="90" workbookViewId="0">
      <selection activeCell="H1" sqref="H1"/>
    </sheetView>
  </sheetViews>
  <sheetFormatPr defaultRowHeight="13.5" x14ac:dyDescent="0.15"/>
  <cols>
    <col min="1" max="1" width="1.875" style="30" customWidth="1"/>
    <col min="2" max="3" width="3.625" customWidth="1"/>
    <col min="4" max="4" width="9" customWidth="1"/>
    <col min="5" max="5" width="2.875" style="6" customWidth="1"/>
    <col min="6" max="6" width="6.625" customWidth="1"/>
    <col min="7" max="7" width="2.625" style="6" customWidth="1"/>
    <col min="8" max="8" width="6.625" customWidth="1"/>
    <col min="9" max="9" width="2.625" style="6" customWidth="1"/>
    <col min="10" max="10" width="11.625" customWidth="1"/>
    <col min="11" max="11" width="0.625" customWidth="1"/>
    <col min="12" max="13" width="3.625" customWidth="1"/>
    <col min="14" max="14" width="9" customWidth="1"/>
    <col min="15" max="15" width="2.875" style="6" customWidth="1"/>
    <col min="16" max="16" width="6.625" customWidth="1"/>
    <col min="17" max="17" width="2.625" style="6" customWidth="1"/>
    <col min="18" max="18" width="6.625" customWidth="1"/>
    <col min="19" max="19" width="2.625" style="6" customWidth="1"/>
    <col min="20" max="20" width="11.625" customWidth="1"/>
  </cols>
  <sheetData>
    <row r="1" spans="1:32" ht="21.75" customHeight="1" x14ac:dyDescent="0.15">
      <c r="A1" s="22">
        <v>2023</v>
      </c>
      <c r="B1" s="22">
        <v>11</v>
      </c>
      <c r="N1" s="37"/>
      <c r="P1" s="37"/>
      <c r="R1" s="144"/>
      <c r="S1" s="144"/>
    </row>
    <row r="2" spans="1:32" ht="17.25" customHeight="1" x14ac:dyDescent="0.15">
      <c r="B2" s="31" t="s">
        <v>40</v>
      </c>
      <c r="C2" s="31"/>
      <c r="D2" s="31"/>
      <c r="E2" s="31"/>
      <c r="F2" s="31"/>
      <c r="H2" s="6"/>
      <c r="N2" s="61" t="s">
        <v>16</v>
      </c>
      <c r="O2" s="61"/>
      <c r="P2" s="61"/>
      <c r="Q2" s="61"/>
      <c r="R2" s="61"/>
      <c r="S2" s="61"/>
      <c r="T2" s="5"/>
    </row>
    <row r="3" spans="1:32" ht="21" customHeight="1" x14ac:dyDescent="0.15">
      <c r="N3" s="34"/>
      <c r="O3" s="130"/>
      <c r="P3" s="130"/>
      <c r="Q3" s="130"/>
      <c r="R3" s="130"/>
      <c r="S3" s="130"/>
      <c r="T3" s="130"/>
    </row>
    <row r="4" spans="1:32" ht="16.5" customHeight="1" x14ac:dyDescent="0.15">
      <c r="J4" s="63">
        <f>B1</f>
        <v>11</v>
      </c>
      <c r="K4" s="65" t="s">
        <v>6</v>
      </c>
      <c r="L4" s="65"/>
      <c r="M4" s="5"/>
      <c r="N4" s="61" t="s">
        <v>17</v>
      </c>
      <c r="O4" s="61"/>
      <c r="P4" s="61"/>
      <c r="Q4" s="61"/>
      <c r="R4" s="61"/>
      <c r="S4" s="61"/>
      <c r="T4" s="5"/>
    </row>
    <row r="5" spans="1:32" ht="21.75" customHeight="1" x14ac:dyDescent="0.15">
      <c r="H5" s="41" t="str">
        <f>A1&amp;"年"</f>
        <v>2023年</v>
      </c>
      <c r="J5" s="64"/>
      <c r="K5" s="66"/>
      <c r="L5" s="66"/>
      <c r="M5" s="5"/>
      <c r="N5" s="34"/>
      <c r="O5" s="130"/>
      <c r="P5" s="130"/>
      <c r="Q5" s="130"/>
      <c r="R5" s="130"/>
      <c r="S5" s="130"/>
      <c r="T5" s="130"/>
    </row>
    <row r="6" spans="1:32" ht="9.75" customHeight="1" x14ac:dyDescent="0.15">
      <c r="J6" s="16"/>
      <c r="K6" s="5"/>
      <c r="L6" s="29"/>
      <c r="M6" s="29"/>
      <c r="N6" s="17"/>
      <c r="O6" s="17"/>
      <c r="T6" s="17"/>
    </row>
    <row r="7" spans="1:32" ht="30.75" customHeight="1" x14ac:dyDescent="0.15">
      <c r="A7" s="5"/>
      <c r="B7" s="80" t="s">
        <v>20</v>
      </c>
      <c r="C7" s="80"/>
      <c r="D7" s="80"/>
      <c r="E7" s="5"/>
      <c r="F7" s="80" t="s">
        <v>7</v>
      </c>
      <c r="G7" s="80"/>
      <c r="H7" s="80"/>
      <c r="I7" s="80"/>
      <c r="J7" s="80"/>
      <c r="K7" s="80"/>
      <c r="L7" s="80"/>
      <c r="M7" s="80"/>
      <c r="N7" s="81"/>
      <c r="O7" s="131" t="s">
        <v>44</v>
      </c>
      <c r="P7" s="132"/>
      <c r="Q7" s="132"/>
      <c r="R7" s="132"/>
      <c r="S7" s="132"/>
      <c r="T7" s="133"/>
    </row>
    <row r="8" spans="1:32" ht="8.25" customHeight="1" x14ac:dyDescent="0.15">
      <c r="A8" s="69"/>
      <c r="B8" s="69"/>
      <c r="C8" s="6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4"/>
      <c r="P8" s="135"/>
      <c r="Q8" s="135"/>
      <c r="R8" s="135"/>
      <c r="S8" s="135"/>
      <c r="T8" s="136"/>
    </row>
    <row r="9" spans="1:32" ht="16.5" customHeight="1" x14ac:dyDescent="0.15">
      <c r="A9" s="69"/>
      <c r="B9" s="69"/>
      <c r="C9" s="69"/>
      <c r="D9" s="5" t="s">
        <v>42</v>
      </c>
      <c r="E9" s="5"/>
      <c r="F9" s="5"/>
      <c r="G9" s="5"/>
      <c r="H9" s="5"/>
      <c r="I9" s="5"/>
      <c r="J9" s="5"/>
      <c r="O9" s="134"/>
      <c r="P9" s="135"/>
      <c r="Q9" s="135"/>
      <c r="R9" s="135"/>
      <c r="S9" s="135"/>
      <c r="T9" s="136"/>
    </row>
    <row r="10" spans="1:32" ht="17.25" x14ac:dyDescent="0.15">
      <c r="B10" s="30"/>
      <c r="C10" s="30"/>
      <c r="D10" s="7" t="s">
        <v>43</v>
      </c>
      <c r="E10" s="5"/>
      <c r="F10" s="5"/>
      <c r="G10" s="5"/>
      <c r="H10" s="5"/>
      <c r="I10" s="5"/>
      <c r="J10" s="5"/>
      <c r="K10" s="5"/>
      <c r="L10" s="5"/>
      <c r="M10" s="5"/>
      <c r="O10" s="134"/>
      <c r="P10" s="135"/>
      <c r="Q10" s="135"/>
      <c r="R10" s="135"/>
      <c r="S10" s="135"/>
      <c r="T10" s="136"/>
      <c r="V10" s="93"/>
      <c r="W10" s="93"/>
      <c r="X10" s="93"/>
      <c r="Y10" s="93"/>
      <c r="Z10" s="28"/>
      <c r="AA10" s="69"/>
      <c r="AB10" s="69"/>
      <c r="AC10" s="28"/>
      <c r="AD10" s="69"/>
      <c r="AE10" s="69"/>
      <c r="AF10" s="29"/>
    </row>
    <row r="11" spans="1:32" ht="16.5" customHeight="1" x14ac:dyDescent="0.15">
      <c r="A11" s="69"/>
      <c r="B11" s="69"/>
      <c r="C11" s="69"/>
      <c r="K11" s="5"/>
      <c r="L11" s="5"/>
      <c r="M11" s="5"/>
      <c r="N11" s="30"/>
      <c r="O11" s="137"/>
      <c r="P11" s="138"/>
      <c r="Q11" s="138"/>
      <c r="R11" s="138"/>
      <c r="S11" s="138"/>
      <c r="T11" s="139"/>
    </row>
    <row r="12" spans="1:32" ht="6.75" customHeight="1" x14ac:dyDescent="0.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32" s="21" customFormat="1" ht="12.75" customHeight="1" x14ac:dyDescent="0.15">
      <c r="A13" s="27"/>
      <c r="B13" s="70" t="s">
        <v>0</v>
      </c>
      <c r="C13" s="71" t="s">
        <v>1</v>
      </c>
      <c r="D13" s="73" t="s">
        <v>3</v>
      </c>
      <c r="E13" s="74"/>
      <c r="F13" s="75" t="s">
        <v>4</v>
      </c>
      <c r="G13" s="76"/>
      <c r="H13" s="76"/>
      <c r="I13" s="77"/>
      <c r="J13" s="78" t="s">
        <v>5</v>
      </c>
      <c r="K13" s="79"/>
      <c r="L13" s="70" t="s">
        <v>0</v>
      </c>
      <c r="M13" s="71" t="s">
        <v>1</v>
      </c>
      <c r="N13" s="73" t="s">
        <v>3</v>
      </c>
      <c r="O13" s="74"/>
      <c r="P13" s="75" t="s">
        <v>4</v>
      </c>
      <c r="Q13" s="76"/>
      <c r="R13" s="76"/>
      <c r="S13" s="77"/>
      <c r="T13" s="78" t="s">
        <v>5</v>
      </c>
    </row>
    <row r="14" spans="1:32" s="21" customFormat="1" ht="18.75" customHeight="1" x14ac:dyDescent="0.15">
      <c r="A14" s="27"/>
      <c r="B14" s="70"/>
      <c r="C14" s="72"/>
      <c r="D14" s="82" t="s">
        <v>41</v>
      </c>
      <c r="E14" s="83"/>
      <c r="F14" s="82" t="s">
        <v>33</v>
      </c>
      <c r="G14" s="83"/>
      <c r="H14" s="82" t="s">
        <v>34</v>
      </c>
      <c r="I14" s="83"/>
      <c r="J14" s="78"/>
      <c r="K14" s="79"/>
      <c r="L14" s="70"/>
      <c r="M14" s="72"/>
      <c r="N14" s="82" t="s">
        <v>41</v>
      </c>
      <c r="O14" s="83"/>
      <c r="P14" s="82" t="s">
        <v>33</v>
      </c>
      <c r="Q14" s="83"/>
      <c r="R14" s="82" t="s">
        <v>34</v>
      </c>
      <c r="S14" s="83"/>
      <c r="T14" s="78"/>
    </row>
    <row r="15" spans="1:32" s="21" customFormat="1" ht="15" customHeight="1" x14ac:dyDescent="0.15">
      <c r="A15" s="94"/>
      <c r="B15" s="95">
        <v>1</v>
      </c>
      <c r="C15" s="96">
        <f>DATE($A$1,$B$1,B15)</f>
        <v>45231</v>
      </c>
      <c r="D15" s="128"/>
      <c r="E15" s="98" t="s">
        <v>31</v>
      </c>
      <c r="F15" s="129"/>
      <c r="G15" s="98" t="s">
        <v>47</v>
      </c>
      <c r="H15" s="129"/>
      <c r="I15" s="98" t="s">
        <v>31</v>
      </c>
      <c r="J15" s="32" t="str">
        <f>IF(ISERROR(VLOOKUP($C15,初期設定!$A$5:$B$50,2,FALSE)),"",VLOOKUP($C15,初期設定!$A$5:$B$50,2,FALSE))</f>
        <v/>
      </c>
      <c r="K15" s="79"/>
      <c r="L15" s="95">
        <v>17</v>
      </c>
      <c r="M15" s="96">
        <f>DATE($A$1,$B$1,L15)</f>
        <v>45247</v>
      </c>
      <c r="N15" s="128"/>
      <c r="O15" s="98" t="s">
        <v>31</v>
      </c>
      <c r="P15" s="129"/>
      <c r="Q15" s="98" t="s">
        <v>35</v>
      </c>
      <c r="R15" s="129"/>
      <c r="S15" s="98" t="s">
        <v>31</v>
      </c>
      <c r="T15" s="32" t="str">
        <f>IF(ISERROR(VLOOKUP($M15,初期設定!$A$5:$B$50,2,FALSE)),"",VLOOKUP($M15,初期設定!$A$5:$B$50,2,FALSE))</f>
        <v/>
      </c>
    </row>
    <row r="16" spans="1:32" s="21" customFormat="1" ht="15" customHeight="1" x14ac:dyDescent="0.15">
      <c r="A16" s="94"/>
      <c r="B16" s="95"/>
      <c r="C16" s="96"/>
      <c r="D16" s="128"/>
      <c r="E16" s="98"/>
      <c r="F16" s="129"/>
      <c r="G16" s="98"/>
      <c r="H16" s="129"/>
      <c r="I16" s="98"/>
      <c r="J16" s="38"/>
      <c r="K16" s="79"/>
      <c r="L16" s="95"/>
      <c r="M16" s="96"/>
      <c r="N16" s="128"/>
      <c r="O16" s="98"/>
      <c r="P16" s="129"/>
      <c r="Q16" s="98"/>
      <c r="R16" s="129"/>
      <c r="S16" s="98"/>
      <c r="T16" s="38"/>
    </row>
    <row r="17" spans="1:20" s="21" customFormat="1" ht="15" customHeight="1" x14ac:dyDescent="0.15">
      <c r="A17" s="94"/>
      <c r="B17" s="95">
        <v>2</v>
      </c>
      <c r="C17" s="96">
        <f t="shared" ref="C17" si="0">DATE($A$1,$B$1,B17)</f>
        <v>45232</v>
      </c>
      <c r="D17" s="128"/>
      <c r="E17" s="98" t="s">
        <v>31</v>
      </c>
      <c r="F17" s="129"/>
      <c r="G17" s="98" t="s">
        <v>36</v>
      </c>
      <c r="H17" s="129"/>
      <c r="I17" s="98" t="s">
        <v>31</v>
      </c>
      <c r="J17" s="32" t="str">
        <f>IF(ISERROR(VLOOKUP($C17,初期設定!$A$5:$B$50,2,FALSE)),"",VLOOKUP($C17,初期設定!$A$5:$B$50,2,FALSE))</f>
        <v/>
      </c>
      <c r="K17" s="79"/>
      <c r="L17" s="100">
        <v>18</v>
      </c>
      <c r="M17" s="101">
        <f t="shared" ref="M17" si="1">DATE($A$1,$B$1,L17)</f>
        <v>45248</v>
      </c>
      <c r="N17" s="128"/>
      <c r="O17" s="98" t="s">
        <v>31</v>
      </c>
      <c r="P17" s="129"/>
      <c r="Q17" s="98" t="s">
        <v>36</v>
      </c>
      <c r="R17" s="129"/>
      <c r="S17" s="98" t="s">
        <v>31</v>
      </c>
      <c r="T17" s="32" t="str">
        <f>IF(ISERROR(VLOOKUP($M17,初期設定!$A$5:$B$50,2,FALSE)),"",VLOOKUP($M17,初期設定!$A$5:$B$50,2,FALSE))</f>
        <v/>
      </c>
    </row>
    <row r="18" spans="1:20" s="21" customFormat="1" ht="15" customHeight="1" x14ac:dyDescent="0.15">
      <c r="A18" s="94"/>
      <c r="B18" s="95"/>
      <c r="C18" s="96"/>
      <c r="D18" s="128"/>
      <c r="E18" s="98"/>
      <c r="F18" s="129"/>
      <c r="G18" s="98"/>
      <c r="H18" s="129"/>
      <c r="I18" s="98"/>
      <c r="J18" s="38"/>
      <c r="K18" s="79"/>
      <c r="L18" s="100"/>
      <c r="M18" s="101"/>
      <c r="N18" s="128"/>
      <c r="O18" s="98"/>
      <c r="P18" s="129"/>
      <c r="Q18" s="98"/>
      <c r="R18" s="129"/>
      <c r="S18" s="98"/>
      <c r="T18" s="38"/>
    </row>
    <row r="19" spans="1:20" s="21" customFormat="1" ht="15" customHeight="1" x14ac:dyDescent="0.15">
      <c r="A19" s="94"/>
      <c r="B19" s="100">
        <v>3</v>
      </c>
      <c r="C19" s="101">
        <f t="shared" ref="C19" si="2">DATE($A$1,$B$1,B19)</f>
        <v>45233</v>
      </c>
      <c r="D19" s="128"/>
      <c r="E19" s="102" t="s">
        <v>31</v>
      </c>
      <c r="F19" s="129"/>
      <c r="G19" s="102" t="s">
        <v>35</v>
      </c>
      <c r="H19" s="129"/>
      <c r="I19" s="102" t="s">
        <v>31</v>
      </c>
      <c r="J19" s="33" t="str">
        <f>IF(ISERROR(VLOOKUP($C19,初期設定!$A$5:$B$50,2,FALSE)),"",VLOOKUP($C19,初期設定!$A$5:$B$50,2,FALSE))</f>
        <v>文化の日</v>
      </c>
      <c r="K19" s="103"/>
      <c r="L19" s="100">
        <v>19</v>
      </c>
      <c r="M19" s="101">
        <f t="shared" ref="M19" si="3">DATE($A$1,$B$1,L19)</f>
        <v>45249</v>
      </c>
      <c r="N19" s="128"/>
      <c r="O19" s="102" t="s">
        <v>31</v>
      </c>
      <c r="P19" s="129"/>
      <c r="Q19" s="102" t="s">
        <v>35</v>
      </c>
      <c r="R19" s="129"/>
      <c r="S19" s="102" t="s">
        <v>31</v>
      </c>
      <c r="T19" s="32" t="str">
        <f>IF(ISERROR(VLOOKUP($M19,初期設定!$A$5:$B$50,2,FALSE)),"",VLOOKUP($M19,初期設定!$A$5:$B$50,2,FALSE))</f>
        <v/>
      </c>
    </row>
    <row r="20" spans="1:20" s="21" customFormat="1" ht="15" customHeight="1" x14ac:dyDescent="0.15">
      <c r="A20" s="94"/>
      <c r="B20" s="100"/>
      <c r="C20" s="101"/>
      <c r="D20" s="128"/>
      <c r="E20" s="102"/>
      <c r="F20" s="129"/>
      <c r="G20" s="102"/>
      <c r="H20" s="129"/>
      <c r="I20" s="102"/>
      <c r="J20" s="39"/>
      <c r="K20" s="103"/>
      <c r="L20" s="100"/>
      <c r="M20" s="101"/>
      <c r="N20" s="128"/>
      <c r="O20" s="102"/>
      <c r="P20" s="129"/>
      <c r="Q20" s="102"/>
      <c r="R20" s="129"/>
      <c r="S20" s="102"/>
      <c r="T20" s="39"/>
    </row>
    <row r="21" spans="1:20" s="21" customFormat="1" ht="15" customHeight="1" x14ac:dyDescent="0.15">
      <c r="A21" s="94"/>
      <c r="B21" s="100">
        <v>4</v>
      </c>
      <c r="C21" s="101">
        <f t="shared" ref="C21" si="4">DATE($A$1,$B$1,B21)</f>
        <v>45234</v>
      </c>
      <c r="D21" s="128"/>
      <c r="E21" s="102" t="s">
        <v>31</v>
      </c>
      <c r="F21" s="129"/>
      <c r="G21" s="102" t="s">
        <v>35</v>
      </c>
      <c r="H21" s="129"/>
      <c r="I21" s="102" t="s">
        <v>31</v>
      </c>
      <c r="J21" s="33" t="str">
        <f>IF(ISERROR(VLOOKUP($C21,初期設定!$A$5:$B$50,2,FALSE)),"",VLOOKUP($C21,初期設定!$A$5:$B$50,2,FALSE))</f>
        <v/>
      </c>
      <c r="K21" s="103"/>
      <c r="L21" s="95">
        <v>20</v>
      </c>
      <c r="M21" s="96">
        <f t="shared" ref="M21" si="5">DATE($A$1,$B$1,L21)</f>
        <v>45250</v>
      </c>
      <c r="N21" s="128"/>
      <c r="O21" s="102" t="s">
        <v>31</v>
      </c>
      <c r="P21" s="129"/>
      <c r="Q21" s="102" t="s">
        <v>35</v>
      </c>
      <c r="R21" s="129"/>
      <c r="S21" s="102" t="s">
        <v>31</v>
      </c>
      <c r="T21" s="32" t="str">
        <f>IF(ISERROR(VLOOKUP($M21,初期設定!$A$5:$B$50,2,FALSE)),"",VLOOKUP($M21,初期設定!$A$5:$B$50,2,FALSE))</f>
        <v/>
      </c>
    </row>
    <row r="22" spans="1:20" s="21" customFormat="1" ht="15" customHeight="1" x14ac:dyDescent="0.15">
      <c r="A22" s="94"/>
      <c r="B22" s="100"/>
      <c r="C22" s="101"/>
      <c r="D22" s="128"/>
      <c r="E22" s="102"/>
      <c r="F22" s="129"/>
      <c r="G22" s="102"/>
      <c r="H22" s="129"/>
      <c r="I22" s="102"/>
      <c r="J22" s="39"/>
      <c r="K22" s="103"/>
      <c r="L22" s="95"/>
      <c r="M22" s="96"/>
      <c r="N22" s="128"/>
      <c r="O22" s="102"/>
      <c r="P22" s="129"/>
      <c r="Q22" s="102"/>
      <c r="R22" s="129"/>
      <c r="S22" s="102"/>
      <c r="T22" s="39"/>
    </row>
    <row r="23" spans="1:20" s="21" customFormat="1" ht="15" customHeight="1" x14ac:dyDescent="0.15">
      <c r="A23" s="94"/>
      <c r="B23" s="100">
        <v>5</v>
      </c>
      <c r="C23" s="101">
        <f t="shared" ref="C23" si="6">DATE($A$1,$B$1,B23)</f>
        <v>45235</v>
      </c>
      <c r="D23" s="128"/>
      <c r="E23" s="102" t="s">
        <v>31</v>
      </c>
      <c r="F23" s="129"/>
      <c r="G23" s="102" t="s">
        <v>35</v>
      </c>
      <c r="H23" s="129"/>
      <c r="I23" s="102" t="s">
        <v>31</v>
      </c>
      <c r="J23" s="33" t="str">
        <f>IF(ISERROR(VLOOKUP($C23,初期設定!$A$5:$B$50,2,FALSE)),"",VLOOKUP($C23,初期設定!$A$5:$B$50,2,FALSE))</f>
        <v/>
      </c>
      <c r="K23" s="103"/>
      <c r="L23" s="95">
        <v>21</v>
      </c>
      <c r="M23" s="96">
        <f t="shared" ref="M23" si="7">DATE($A$1,$B$1,L23)</f>
        <v>45251</v>
      </c>
      <c r="N23" s="128"/>
      <c r="O23" s="102" t="s">
        <v>31</v>
      </c>
      <c r="P23" s="129"/>
      <c r="Q23" s="102" t="s">
        <v>35</v>
      </c>
      <c r="R23" s="129"/>
      <c r="S23" s="102" t="s">
        <v>31</v>
      </c>
      <c r="T23" s="32" t="str">
        <f>IF(ISERROR(VLOOKUP($M23,初期設定!$A$5:$B$50,2,FALSE)),"",VLOOKUP($M23,初期設定!$A$5:$B$50,2,FALSE))</f>
        <v/>
      </c>
    </row>
    <row r="24" spans="1:20" s="21" customFormat="1" ht="15" customHeight="1" x14ac:dyDescent="0.15">
      <c r="A24" s="94"/>
      <c r="B24" s="100"/>
      <c r="C24" s="101"/>
      <c r="D24" s="128"/>
      <c r="E24" s="102"/>
      <c r="F24" s="129"/>
      <c r="G24" s="102"/>
      <c r="H24" s="129"/>
      <c r="I24" s="102"/>
      <c r="J24" s="39"/>
      <c r="K24" s="103"/>
      <c r="L24" s="95"/>
      <c r="M24" s="96"/>
      <c r="N24" s="128"/>
      <c r="O24" s="102"/>
      <c r="P24" s="129"/>
      <c r="Q24" s="102"/>
      <c r="R24" s="129"/>
      <c r="S24" s="102"/>
      <c r="T24" s="39"/>
    </row>
    <row r="25" spans="1:20" s="21" customFormat="1" ht="15" customHeight="1" x14ac:dyDescent="0.15">
      <c r="A25" s="94"/>
      <c r="B25" s="95">
        <v>6</v>
      </c>
      <c r="C25" s="96">
        <f t="shared" ref="C25:C41" si="8">DATE($A$1,$B$1,B25)</f>
        <v>45236</v>
      </c>
      <c r="D25" s="128"/>
      <c r="E25" s="102" t="s">
        <v>31</v>
      </c>
      <c r="F25" s="129"/>
      <c r="G25" s="102" t="s">
        <v>35</v>
      </c>
      <c r="H25" s="129"/>
      <c r="I25" s="102" t="s">
        <v>31</v>
      </c>
      <c r="J25" s="33" t="str">
        <f>IF(ISERROR(VLOOKUP($C25,初期設定!$A$5:$B$50,2,FALSE)),"",VLOOKUP($C25,初期設定!$A$5:$B$50,2,FALSE))</f>
        <v/>
      </c>
      <c r="K25" s="103"/>
      <c r="L25" s="95">
        <v>22</v>
      </c>
      <c r="M25" s="96">
        <f t="shared" ref="M25" si="9">DATE($A$1,$B$1,L25)</f>
        <v>45252</v>
      </c>
      <c r="N25" s="128"/>
      <c r="O25" s="102" t="s">
        <v>31</v>
      </c>
      <c r="P25" s="129"/>
      <c r="Q25" s="102" t="s">
        <v>35</v>
      </c>
      <c r="R25" s="129"/>
      <c r="S25" s="102" t="s">
        <v>31</v>
      </c>
      <c r="T25" s="32" t="str">
        <f>IF(ISERROR(VLOOKUP($M25,初期設定!$A$5:$B$50,2,FALSE)),"",VLOOKUP($M25,初期設定!$A$5:$B$50,2,FALSE))</f>
        <v/>
      </c>
    </row>
    <row r="26" spans="1:20" s="21" customFormat="1" ht="15" customHeight="1" x14ac:dyDescent="0.15">
      <c r="A26" s="94"/>
      <c r="B26" s="95"/>
      <c r="C26" s="96"/>
      <c r="D26" s="128"/>
      <c r="E26" s="102"/>
      <c r="F26" s="129"/>
      <c r="G26" s="102"/>
      <c r="H26" s="129"/>
      <c r="I26" s="102"/>
      <c r="J26" s="39"/>
      <c r="K26" s="103"/>
      <c r="L26" s="95"/>
      <c r="M26" s="96"/>
      <c r="N26" s="128"/>
      <c r="O26" s="102"/>
      <c r="P26" s="129"/>
      <c r="Q26" s="102"/>
      <c r="R26" s="129"/>
      <c r="S26" s="102"/>
      <c r="T26" s="39"/>
    </row>
    <row r="27" spans="1:20" s="21" customFormat="1" ht="15" customHeight="1" x14ac:dyDescent="0.15">
      <c r="A27" s="94"/>
      <c r="B27" s="95">
        <v>7</v>
      </c>
      <c r="C27" s="96">
        <f t="shared" ref="C27:C35" si="10">DATE($A$1,$B$1,B27)</f>
        <v>45237</v>
      </c>
      <c r="D27" s="128"/>
      <c r="E27" s="102" t="s">
        <v>31</v>
      </c>
      <c r="F27" s="129"/>
      <c r="G27" s="102" t="s">
        <v>35</v>
      </c>
      <c r="H27" s="129"/>
      <c r="I27" s="102" t="s">
        <v>31</v>
      </c>
      <c r="J27" s="33" t="str">
        <f>IF(ISERROR(VLOOKUP($C27,初期設定!$A$5:$B$50,2,FALSE)),"",VLOOKUP($C27,初期設定!$A$5:$B$50,2,FALSE))</f>
        <v/>
      </c>
      <c r="K27" s="103"/>
      <c r="L27" s="100">
        <v>23</v>
      </c>
      <c r="M27" s="101">
        <f t="shared" ref="M27" si="11">DATE($A$1,$B$1,L27)</f>
        <v>45253</v>
      </c>
      <c r="N27" s="128"/>
      <c r="O27" s="102" t="s">
        <v>31</v>
      </c>
      <c r="P27" s="129"/>
      <c r="Q27" s="102" t="s">
        <v>35</v>
      </c>
      <c r="R27" s="129"/>
      <c r="S27" s="102" t="s">
        <v>31</v>
      </c>
      <c r="T27" s="32" t="str">
        <f>IF(ISERROR(VLOOKUP($M27,初期設定!$A$5:$B$50,2,FALSE)),"",VLOOKUP($M27,初期設定!$A$5:$B$50,2,FALSE))</f>
        <v>勤労感謝の日</v>
      </c>
    </row>
    <row r="28" spans="1:20" s="21" customFormat="1" ht="15" customHeight="1" x14ac:dyDescent="0.15">
      <c r="A28" s="94"/>
      <c r="B28" s="95"/>
      <c r="C28" s="96"/>
      <c r="D28" s="128"/>
      <c r="E28" s="102"/>
      <c r="F28" s="129"/>
      <c r="G28" s="102"/>
      <c r="H28" s="129"/>
      <c r="I28" s="102"/>
      <c r="J28" s="39"/>
      <c r="K28" s="103"/>
      <c r="L28" s="100"/>
      <c r="M28" s="101"/>
      <c r="N28" s="128"/>
      <c r="O28" s="102"/>
      <c r="P28" s="129"/>
      <c r="Q28" s="102"/>
      <c r="R28" s="129"/>
      <c r="S28" s="102"/>
      <c r="T28" s="39"/>
    </row>
    <row r="29" spans="1:20" s="21" customFormat="1" ht="15" customHeight="1" x14ac:dyDescent="0.15">
      <c r="A29" s="94"/>
      <c r="B29" s="95">
        <v>8</v>
      </c>
      <c r="C29" s="96">
        <f t="shared" ref="C29:C37" si="12">DATE($A$1,$B$1,B29)</f>
        <v>45238</v>
      </c>
      <c r="D29" s="128"/>
      <c r="E29" s="102" t="s">
        <v>31</v>
      </c>
      <c r="F29" s="129"/>
      <c r="G29" s="102" t="s">
        <v>35</v>
      </c>
      <c r="H29" s="129"/>
      <c r="I29" s="102" t="s">
        <v>31</v>
      </c>
      <c r="J29" s="33" t="str">
        <f>IF(ISERROR(VLOOKUP($C29,初期設定!$A$5:$B$50,2,FALSE)),"",VLOOKUP($C29,初期設定!$A$5:$B$50,2,FALSE))</f>
        <v/>
      </c>
      <c r="K29" s="103"/>
      <c r="L29" s="95">
        <v>24</v>
      </c>
      <c r="M29" s="96">
        <f t="shared" ref="M29" si="13">DATE($A$1,$B$1,L29)</f>
        <v>45254</v>
      </c>
      <c r="N29" s="128"/>
      <c r="O29" s="102" t="s">
        <v>31</v>
      </c>
      <c r="P29" s="129"/>
      <c r="Q29" s="102" t="s">
        <v>35</v>
      </c>
      <c r="R29" s="129"/>
      <c r="S29" s="102" t="s">
        <v>31</v>
      </c>
      <c r="T29" s="32" t="str">
        <f>IF(ISERROR(VLOOKUP($M29,初期設定!$A$5:$B$50,2,FALSE)),"",VLOOKUP($M29,初期設定!$A$5:$B$50,2,FALSE))</f>
        <v/>
      </c>
    </row>
    <row r="30" spans="1:20" s="21" customFormat="1" ht="15" customHeight="1" x14ac:dyDescent="0.15">
      <c r="A30" s="94"/>
      <c r="B30" s="95"/>
      <c r="C30" s="96"/>
      <c r="D30" s="128"/>
      <c r="E30" s="102"/>
      <c r="F30" s="129"/>
      <c r="G30" s="102"/>
      <c r="H30" s="129"/>
      <c r="I30" s="102"/>
      <c r="J30" s="39"/>
      <c r="K30" s="103"/>
      <c r="L30" s="95"/>
      <c r="M30" s="96"/>
      <c r="N30" s="128"/>
      <c r="O30" s="102"/>
      <c r="P30" s="129"/>
      <c r="Q30" s="102"/>
      <c r="R30" s="129"/>
      <c r="S30" s="102"/>
      <c r="T30" s="39"/>
    </row>
    <row r="31" spans="1:20" s="21" customFormat="1" ht="15" customHeight="1" x14ac:dyDescent="0.15">
      <c r="A31" s="94"/>
      <c r="B31" s="95">
        <v>9</v>
      </c>
      <c r="C31" s="96">
        <f t="shared" ref="C31" si="14">DATE($A$1,$B$1,B31)</f>
        <v>45239</v>
      </c>
      <c r="D31" s="128"/>
      <c r="E31" s="102" t="s">
        <v>31</v>
      </c>
      <c r="F31" s="129"/>
      <c r="G31" s="102" t="s">
        <v>35</v>
      </c>
      <c r="H31" s="129"/>
      <c r="I31" s="102" t="s">
        <v>31</v>
      </c>
      <c r="J31" s="33" t="str">
        <f>IF(ISERROR(VLOOKUP($C31,初期設定!$A$5:$B$50,2,FALSE)),"",VLOOKUP($C31,初期設定!$A$5:$B$50,2,FALSE))</f>
        <v/>
      </c>
      <c r="K31" s="103"/>
      <c r="L31" s="100">
        <v>25</v>
      </c>
      <c r="M31" s="101">
        <f t="shared" ref="M31" si="15">DATE($A$1,$B$1,L31)</f>
        <v>45255</v>
      </c>
      <c r="N31" s="128"/>
      <c r="O31" s="102" t="s">
        <v>31</v>
      </c>
      <c r="P31" s="129"/>
      <c r="Q31" s="102" t="s">
        <v>35</v>
      </c>
      <c r="R31" s="129"/>
      <c r="S31" s="102" t="s">
        <v>31</v>
      </c>
      <c r="T31" s="32" t="str">
        <f>IF(ISERROR(VLOOKUP($M31,初期設定!$A$5:$B$50,2,FALSE)),"",VLOOKUP($M31,初期設定!$A$5:$B$50,2,FALSE))</f>
        <v/>
      </c>
    </row>
    <row r="32" spans="1:20" s="21" customFormat="1" ht="15" customHeight="1" x14ac:dyDescent="0.15">
      <c r="A32" s="94"/>
      <c r="B32" s="95"/>
      <c r="C32" s="96"/>
      <c r="D32" s="128"/>
      <c r="E32" s="102"/>
      <c r="F32" s="129"/>
      <c r="G32" s="102"/>
      <c r="H32" s="129"/>
      <c r="I32" s="102"/>
      <c r="J32" s="39"/>
      <c r="K32" s="103"/>
      <c r="L32" s="100"/>
      <c r="M32" s="101"/>
      <c r="N32" s="128"/>
      <c r="O32" s="102"/>
      <c r="P32" s="129"/>
      <c r="Q32" s="102"/>
      <c r="R32" s="129"/>
      <c r="S32" s="102"/>
      <c r="T32" s="39"/>
    </row>
    <row r="33" spans="1:20" s="21" customFormat="1" ht="15" customHeight="1" x14ac:dyDescent="0.15">
      <c r="A33" s="94"/>
      <c r="B33" s="95">
        <v>10</v>
      </c>
      <c r="C33" s="96">
        <f t="shared" si="8"/>
        <v>45240</v>
      </c>
      <c r="D33" s="128"/>
      <c r="E33" s="102" t="s">
        <v>31</v>
      </c>
      <c r="F33" s="129"/>
      <c r="G33" s="102" t="s">
        <v>35</v>
      </c>
      <c r="H33" s="129"/>
      <c r="I33" s="102" t="s">
        <v>31</v>
      </c>
      <c r="J33" s="33" t="str">
        <f>IF(ISERROR(VLOOKUP($C33,初期設定!$A$5:$B$50,2,FALSE)),"",VLOOKUP($C33,初期設定!$A$5:$B$50,2,FALSE))</f>
        <v/>
      </c>
      <c r="K33" s="103"/>
      <c r="L33" s="100">
        <v>26</v>
      </c>
      <c r="M33" s="101">
        <f t="shared" ref="M33" si="16">DATE($A$1,$B$1,L33)</f>
        <v>45256</v>
      </c>
      <c r="N33" s="128"/>
      <c r="O33" s="102" t="s">
        <v>31</v>
      </c>
      <c r="P33" s="129"/>
      <c r="Q33" s="102" t="s">
        <v>35</v>
      </c>
      <c r="R33" s="129"/>
      <c r="S33" s="102" t="s">
        <v>31</v>
      </c>
      <c r="T33" s="32" t="str">
        <f>IF(ISERROR(VLOOKUP($M33,初期設定!$A$5:$B$50,2,FALSE)),"",VLOOKUP($M33,初期設定!$A$5:$B$50,2,FALSE))</f>
        <v/>
      </c>
    </row>
    <row r="34" spans="1:20" s="21" customFormat="1" ht="15" customHeight="1" x14ac:dyDescent="0.15">
      <c r="A34" s="94"/>
      <c r="B34" s="95"/>
      <c r="C34" s="96"/>
      <c r="D34" s="128"/>
      <c r="E34" s="102"/>
      <c r="F34" s="129"/>
      <c r="G34" s="102"/>
      <c r="H34" s="129"/>
      <c r="I34" s="102"/>
      <c r="J34" s="39"/>
      <c r="K34" s="103"/>
      <c r="L34" s="100"/>
      <c r="M34" s="101"/>
      <c r="N34" s="128"/>
      <c r="O34" s="102"/>
      <c r="P34" s="129"/>
      <c r="Q34" s="102"/>
      <c r="R34" s="129"/>
      <c r="S34" s="102"/>
      <c r="T34" s="39"/>
    </row>
    <row r="35" spans="1:20" s="21" customFormat="1" ht="15" customHeight="1" x14ac:dyDescent="0.15">
      <c r="A35" s="94"/>
      <c r="B35" s="100">
        <v>11</v>
      </c>
      <c r="C35" s="101">
        <f t="shared" si="10"/>
        <v>45241</v>
      </c>
      <c r="D35" s="128"/>
      <c r="E35" s="102" t="s">
        <v>31</v>
      </c>
      <c r="F35" s="129"/>
      <c r="G35" s="102" t="s">
        <v>35</v>
      </c>
      <c r="H35" s="129"/>
      <c r="I35" s="102" t="s">
        <v>31</v>
      </c>
      <c r="J35" s="33" t="str">
        <f>IF(ISERROR(VLOOKUP($C35,初期設定!$A$5:$B$50,2,FALSE)),"",VLOOKUP($C35,初期設定!$A$5:$B$50,2,FALSE))</f>
        <v/>
      </c>
      <c r="K35" s="103"/>
      <c r="L35" s="95">
        <v>27</v>
      </c>
      <c r="M35" s="96">
        <f t="shared" ref="M35" si="17">DATE($A$1,$B$1,L35)</f>
        <v>45257</v>
      </c>
      <c r="N35" s="128"/>
      <c r="O35" s="102" t="s">
        <v>31</v>
      </c>
      <c r="P35" s="129"/>
      <c r="Q35" s="102" t="s">
        <v>35</v>
      </c>
      <c r="R35" s="129"/>
      <c r="S35" s="102" t="s">
        <v>31</v>
      </c>
      <c r="T35" s="32" t="str">
        <f>IF(ISERROR(VLOOKUP($M35,初期設定!$A$5:$B$50,2,FALSE)),"",VLOOKUP($M35,初期設定!$A$5:$B$50,2,FALSE))</f>
        <v/>
      </c>
    </row>
    <row r="36" spans="1:20" s="21" customFormat="1" ht="15" customHeight="1" x14ac:dyDescent="0.15">
      <c r="A36" s="94"/>
      <c r="B36" s="100"/>
      <c r="C36" s="101"/>
      <c r="D36" s="128"/>
      <c r="E36" s="102"/>
      <c r="F36" s="129"/>
      <c r="G36" s="102"/>
      <c r="H36" s="129"/>
      <c r="I36" s="102"/>
      <c r="J36" s="39"/>
      <c r="K36" s="103"/>
      <c r="L36" s="95"/>
      <c r="M36" s="96"/>
      <c r="N36" s="128"/>
      <c r="O36" s="102"/>
      <c r="P36" s="129"/>
      <c r="Q36" s="102"/>
      <c r="R36" s="129"/>
      <c r="S36" s="102"/>
      <c r="T36" s="39"/>
    </row>
    <row r="37" spans="1:20" s="21" customFormat="1" ht="15" customHeight="1" x14ac:dyDescent="0.15">
      <c r="A37" s="94"/>
      <c r="B37" s="100">
        <v>12</v>
      </c>
      <c r="C37" s="101">
        <f t="shared" si="12"/>
        <v>45242</v>
      </c>
      <c r="D37" s="128"/>
      <c r="E37" s="102" t="s">
        <v>31</v>
      </c>
      <c r="F37" s="129"/>
      <c r="G37" s="102" t="s">
        <v>35</v>
      </c>
      <c r="H37" s="129"/>
      <c r="I37" s="102" t="s">
        <v>31</v>
      </c>
      <c r="J37" s="33" t="str">
        <f>IF(ISERROR(VLOOKUP($C37,初期設定!$A$5:$B$50,2,FALSE)),"",VLOOKUP($C37,初期設定!$A$5:$B$50,2,FALSE))</f>
        <v/>
      </c>
      <c r="K37" s="103"/>
      <c r="L37" s="95">
        <v>28</v>
      </c>
      <c r="M37" s="96">
        <f>DATE($A$1,$B$1,L37)</f>
        <v>45258</v>
      </c>
      <c r="N37" s="128"/>
      <c r="O37" s="102" t="s">
        <v>31</v>
      </c>
      <c r="P37" s="129"/>
      <c r="Q37" s="102" t="s">
        <v>35</v>
      </c>
      <c r="R37" s="129"/>
      <c r="S37" s="102" t="s">
        <v>31</v>
      </c>
      <c r="T37" s="32" t="str">
        <f>IF(ISERROR(VLOOKUP($M37,初期設定!$A$5:$B$50,2,FALSE)),"",VLOOKUP($M37,初期設定!$A$5:$B$50,2,FALSE))</f>
        <v/>
      </c>
    </row>
    <row r="38" spans="1:20" s="21" customFormat="1" ht="15" customHeight="1" x14ac:dyDescent="0.15">
      <c r="A38" s="94"/>
      <c r="B38" s="100"/>
      <c r="C38" s="101"/>
      <c r="D38" s="128"/>
      <c r="E38" s="102"/>
      <c r="F38" s="129"/>
      <c r="G38" s="102"/>
      <c r="H38" s="129"/>
      <c r="I38" s="102"/>
      <c r="J38" s="39"/>
      <c r="K38" s="103"/>
      <c r="L38" s="95"/>
      <c r="M38" s="96"/>
      <c r="N38" s="128"/>
      <c r="O38" s="102"/>
      <c r="P38" s="129"/>
      <c r="Q38" s="102"/>
      <c r="R38" s="129"/>
      <c r="S38" s="102"/>
      <c r="T38" s="39"/>
    </row>
    <row r="39" spans="1:20" s="21" customFormat="1" ht="15" customHeight="1" x14ac:dyDescent="0.15">
      <c r="A39" s="94"/>
      <c r="B39" s="95">
        <v>13</v>
      </c>
      <c r="C39" s="96">
        <f t="shared" ref="C39" si="18">DATE($A$1,$B$1,B39)</f>
        <v>45243</v>
      </c>
      <c r="D39" s="128"/>
      <c r="E39" s="102" t="s">
        <v>31</v>
      </c>
      <c r="F39" s="129"/>
      <c r="G39" s="102" t="s">
        <v>35</v>
      </c>
      <c r="H39" s="129"/>
      <c r="I39" s="102" t="s">
        <v>31</v>
      </c>
      <c r="J39" s="33" t="str">
        <f>IF(ISERROR(VLOOKUP($C39,初期設定!$A$5:$B$50,2,FALSE)),"",VLOOKUP($C39,初期設定!$A$5:$B$50,2,FALSE))</f>
        <v/>
      </c>
      <c r="K39" s="103"/>
      <c r="L39" s="95">
        <v>29</v>
      </c>
      <c r="M39" s="96">
        <f t="shared" ref="M39" si="19">DATE($A$1,$B$1,L39)</f>
        <v>45259</v>
      </c>
      <c r="N39" s="128"/>
      <c r="O39" s="102" t="s">
        <v>31</v>
      </c>
      <c r="P39" s="129"/>
      <c r="Q39" s="102" t="s">
        <v>35</v>
      </c>
      <c r="R39" s="129"/>
      <c r="S39" s="102" t="s">
        <v>31</v>
      </c>
      <c r="T39" s="32" t="str">
        <f>IF(ISERROR(VLOOKUP($M39,初期設定!$A$5:$B$50,2,FALSE)),"",VLOOKUP($M39,初期設定!$A$5:$B$50,2,FALSE))</f>
        <v/>
      </c>
    </row>
    <row r="40" spans="1:20" s="21" customFormat="1" ht="15" customHeight="1" x14ac:dyDescent="0.15">
      <c r="A40" s="94"/>
      <c r="B40" s="95"/>
      <c r="C40" s="96"/>
      <c r="D40" s="128"/>
      <c r="E40" s="102"/>
      <c r="F40" s="129"/>
      <c r="G40" s="102"/>
      <c r="H40" s="129"/>
      <c r="I40" s="102"/>
      <c r="J40" s="39"/>
      <c r="K40" s="103"/>
      <c r="L40" s="95"/>
      <c r="M40" s="96"/>
      <c r="N40" s="128"/>
      <c r="O40" s="102"/>
      <c r="P40" s="129"/>
      <c r="Q40" s="102"/>
      <c r="R40" s="129"/>
      <c r="S40" s="102"/>
      <c r="T40" s="39"/>
    </row>
    <row r="41" spans="1:20" s="21" customFormat="1" ht="15" customHeight="1" x14ac:dyDescent="0.15">
      <c r="A41" s="94"/>
      <c r="B41" s="95">
        <v>14</v>
      </c>
      <c r="C41" s="96">
        <f t="shared" si="8"/>
        <v>45244</v>
      </c>
      <c r="D41" s="128"/>
      <c r="E41" s="102" t="s">
        <v>31</v>
      </c>
      <c r="F41" s="129"/>
      <c r="G41" s="102" t="s">
        <v>35</v>
      </c>
      <c r="H41" s="129"/>
      <c r="I41" s="102" t="s">
        <v>31</v>
      </c>
      <c r="J41" s="33" t="str">
        <f>IF(ISERROR(VLOOKUP($C41,初期設定!$A$5:$B$50,2,FALSE)),"",VLOOKUP($C41,初期設定!$A$5:$B$50,2,FALSE))</f>
        <v/>
      </c>
      <c r="K41" s="103"/>
      <c r="L41" s="95">
        <v>30</v>
      </c>
      <c r="M41" s="96">
        <f>DATE($A$1,$B$1,L41)</f>
        <v>45260</v>
      </c>
      <c r="N41" s="128"/>
      <c r="O41" s="102" t="s">
        <v>31</v>
      </c>
      <c r="P41" s="129"/>
      <c r="Q41" s="102" t="s">
        <v>35</v>
      </c>
      <c r="R41" s="129"/>
      <c r="S41" s="102" t="s">
        <v>31</v>
      </c>
      <c r="T41" s="32" t="str">
        <f>IF(ISERROR(VLOOKUP($M41,初期設定!$A$5:$B$50,2,FALSE)),"",VLOOKUP($M41,初期設定!$A$5:$B$50,2,FALSE))</f>
        <v/>
      </c>
    </row>
    <row r="42" spans="1:20" s="21" customFormat="1" ht="15" customHeight="1" x14ac:dyDescent="0.15">
      <c r="A42" s="94"/>
      <c r="B42" s="95"/>
      <c r="C42" s="96"/>
      <c r="D42" s="128"/>
      <c r="E42" s="102"/>
      <c r="F42" s="129"/>
      <c r="G42" s="102"/>
      <c r="H42" s="129"/>
      <c r="I42" s="102"/>
      <c r="J42" s="39"/>
      <c r="K42" s="103"/>
      <c r="L42" s="95"/>
      <c r="M42" s="96"/>
      <c r="N42" s="128"/>
      <c r="O42" s="102"/>
      <c r="P42" s="129"/>
      <c r="Q42" s="102"/>
      <c r="R42" s="129"/>
      <c r="S42" s="102"/>
      <c r="T42" s="39"/>
    </row>
    <row r="43" spans="1:20" s="21" customFormat="1" ht="15" customHeight="1" x14ac:dyDescent="0.15">
      <c r="A43" s="94"/>
      <c r="B43" s="95">
        <v>15</v>
      </c>
      <c r="C43" s="96">
        <f>DATE($A$1,$B$1,B43)</f>
        <v>45245</v>
      </c>
      <c r="D43" s="128"/>
      <c r="E43" s="102" t="s">
        <v>31</v>
      </c>
      <c r="F43" s="129"/>
      <c r="G43" s="102" t="s">
        <v>35</v>
      </c>
      <c r="H43" s="129"/>
      <c r="I43" s="102" t="s">
        <v>31</v>
      </c>
      <c r="J43" s="33" t="str">
        <f>IF(ISERROR(VLOOKUP($C43,初期設定!$A$5:$B$50,2,FALSE)),"",VLOOKUP($C43,初期設定!$A$5:$B$50,2,FALSE))</f>
        <v/>
      </c>
      <c r="K43" s="103"/>
      <c r="L43" s="95"/>
      <c r="M43" s="96"/>
      <c r="N43" s="128"/>
      <c r="O43" s="102" t="s">
        <v>31</v>
      </c>
      <c r="P43" s="129"/>
      <c r="Q43" s="102" t="s">
        <v>35</v>
      </c>
      <c r="R43" s="129"/>
      <c r="S43" s="102" t="s">
        <v>31</v>
      </c>
      <c r="T43" s="32" t="str">
        <f>IF(ISERROR(VLOOKUP($M43,初期設定!$A$5:$B$50,2,FALSE)),"",VLOOKUP($M43,初期設定!$A$5:$B$50,2,FALSE))</f>
        <v/>
      </c>
    </row>
    <row r="44" spans="1:20" s="21" customFormat="1" ht="15" customHeight="1" thickBot="1" x14ac:dyDescent="0.2">
      <c r="A44" s="94"/>
      <c r="B44" s="95"/>
      <c r="C44" s="96"/>
      <c r="D44" s="128"/>
      <c r="E44" s="102"/>
      <c r="F44" s="129"/>
      <c r="G44" s="102"/>
      <c r="H44" s="129"/>
      <c r="I44" s="102"/>
      <c r="J44" s="39"/>
      <c r="K44" s="103"/>
      <c r="L44" s="95"/>
      <c r="M44" s="96"/>
      <c r="N44" s="128"/>
      <c r="O44" s="104"/>
      <c r="P44" s="143"/>
      <c r="Q44" s="104"/>
      <c r="R44" s="129"/>
      <c r="S44" s="104"/>
      <c r="T44" s="40"/>
    </row>
    <row r="45" spans="1:20" s="21" customFormat="1" ht="15" customHeight="1" x14ac:dyDescent="0.15">
      <c r="A45" s="94"/>
      <c r="B45" s="95">
        <v>16</v>
      </c>
      <c r="C45" s="96">
        <f t="shared" ref="C45" si="20">DATE($A$1,$B$1,B45)</f>
        <v>45246</v>
      </c>
      <c r="D45" s="128"/>
      <c r="E45" s="102" t="s">
        <v>31</v>
      </c>
      <c r="F45" s="129"/>
      <c r="G45" s="102" t="s">
        <v>35</v>
      </c>
      <c r="H45" s="129"/>
      <c r="I45" s="102" t="s">
        <v>31</v>
      </c>
      <c r="J45" s="33" t="str">
        <f>IF(ISERROR(VLOOKUP($C45,初期設定!$A$5:$B$50,2,FALSE)),"",VLOOKUP($C45,初期設定!$A$5:$B$50,2,FALSE))</f>
        <v/>
      </c>
      <c r="K45" s="110"/>
      <c r="L45" s="111" t="s">
        <v>2</v>
      </c>
      <c r="M45" s="112"/>
      <c r="N45" s="115">
        <f>SUM(D15:D46)+SUM(N15:N44)</f>
        <v>0</v>
      </c>
      <c r="O45" s="124" t="s">
        <v>31</v>
      </c>
      <c r="P45" s="126">
        <f>SUM(F15:F46)+SUM(P15:P44)</f>
        <v>0</v>
      </c>
      <c r="Q45" s="124" t="s">
        <v>35</v>
      </c>
      <c r="R45" s="126">
        <f>SUM(H15:H46)+SUM(R15:R44)</f>
        <v>0</v>
      </c>
      <c r="S45" s="124" t="s">
        <v>31</v>
      </c>
      <c r="T45" s="108"/>
    </row>
    <row r="46" spans="1:20" s="21" customFormat="1" ht="15" customHeight="1" thickBot="1" x14ac:dyDescent="0.2">
      <c r="A46" s="94"/>
      <c r="B46" s="95"/>
      <c r="C46" s="96"/>
      <c r="D46" s="128"/>
      <c r="E46" s="102"/>
      <c r="F46" s="129"/>
      <c r="G46" s="102"/>
      <c r="H46" s="129"/>
      <c r="I46" s="102"/>
      <c r="J46" s="39"/>
      <c r="K46" s="110"/>
      <c r="L46" s="113"/>
      <c r="M46" s="114"/>
      <c r="N46" s="116"/>
      <c r="O46" s="125"/>
      <c r="P46" s="127"/>
      <c r="Q46" s="125"/>
      <c r="R46" s="127"/>
      <c r="S46" s="125"/>
      <c r="T46" s="109"/>
    </row>
    <row r="47" spans="1:20" ht="24.75" customHeight="1" x14ac:dyDescent="0.15">
      <c r="B47" s="140" t="s">
        <v>49</v>
      </c>
      <c r="C47" s="141"/>
      <c r="D47" s="141"/>
      <c r="E47" s="141"/>
      <c r="F47" s="141"/>
      <c r="G47" s="141"/>
      <c r="H47" s="141"/>
      <c r="L47" s="8" t="s">
        <v>8</v>
      </c>
      <c r="M47" s="9" t="s">
        <v>9</v>
      </c>
      <c r="P47" s="9"/>
      <c r="R47" s="9"/>
    </row>
    <row r="48" spans="1:20" ht="17.25" x14ac:dyDescent="0.15">
      <c r="B48" s="142"/>
      <c r="C48" s="142"/>
      <c r="D48" s="142"/>
      <c r="E48" s="142"/>
      <c r="F48" s="142"/>
      <c r="G48" s="142"/>
      <c r="H48" s="142"/>
      <c r="L48" s="8" t="s">
        <v>8</v>
      </c>
      <c r="M48" s="9" t="s">
        <v>10</v>
      </c>
    </row>
    <row r="49" spans="2:20" ht="6.75" customHeight="1" x14ac:dyDescent="0.15">
      <c r="B49" s="142"/>
      <c r="C49" s="142"/>
      <c r="D49" s="142"/>
      <c r="E49" s="142"/>
      <c r="F49" s="142"/>
      <c r="G49" s="142"/>
      <c r="H49" s="142"/>
    </row>
    <row r="50" spans="2:20" x14ac:dyDescent="0.15">
      <c r="B50" s="142"/>
      <c r="C50" s="142"/>
      <c r="D50" s="142"/>
      <c r="E50" s="142"/>
      <c r="F50" s="142"/>
      <c r="G50" s="142"/>
      <c r="H50" s="142"/>
      <c r="I50"/>
      <c r="J50" s="28"/>
      <c r="L50" s="61" t="s">
        <v>13</v>
      </c>
      <c r="M50" s="61"/>
      <c r="N50" s="13" t="s">
        <v>11</v>
      </c>
      <c r="O50" s="11"/>
      <c r="Q50"/>
      <c r="R50" t="s">
        <v>51</v>
      </c>
      <c r="S50"/>
      <c r="T50" s="12"/>
    </row>
    <row r="51" spans="2:20" x14ac:dyDescent="0.15">
      <c r="L51" s="61" t="s">
        <v>14</v>
      </c>
      <c r="M51" s="61"/>
      <c r="N51" s="13" t="s">
        <v>12</v>
      </c>
      <c r="O51" s="11"/>
      <c r="T51" s="10"/>
    </row>
    <row r="52" spans="2:20" ht="4.5" customHeight="1" thickBot="1" x14ac:dyDescent="0.2">
      <c r="L52" s="29"/>
      <c r="M52" s="29"/>
      <c r="N52" s="13"/>
      <c r="O52" s="11"/>
      <c r="T52" s="10"/>
    </row>
    <row r="53" spans="2:20" ht="11.25" customHeight="1" x14ac:dyDescent="0.15">
      <c r="D53" s="117" t="s">
        <v>15</v>
      </c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9"/>
    </row>
    <row r="54" spans="2:20" ht="11.25" customHeight="1" thickBot="1" x14ac:dyDescent="0.2">
      <c r="D54" s="120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2"/>
    </row>
    <row r="55" spans="2:20" ht="18.75" customHeight="1" x14ac:dyDescent="0.15">
      <c r="D55" s="123" t="s">
        <v>46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</row>
    <row r="56" spans="2:20" ht="18.75" customHeight="1" thickBot="1" x14ac:dyDescent="0.2">
      <c r="D56" s="120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2"/>
    </row>
  </sheetData>
  <sheetProtection sheet="1" objects="1" scenarios="1"/>
  <mergeCells count="326">
    <mergeCell ref="R1:S1"/>
    <mergeCell ref="N2:S2"/>
    <mergeCell ref="O3:T3"/>
    <mergeCell ref="J4:J5"/>
    <mergeCell ref="K4:L5"/>
    <mergeCell ref="N4:S4"/>
    <mergeCell ref="O5:T5"/>
    <mergeCell ref="A11:C11"/>
    <mergeCell ref="B13:B14"/>
    <mergeCell ref="C13:C14"/>
    <mergeCell ref="D13:E13"/>
    <mergeCell ref="F13:I13"/>
    <mergeCell ref="J13:J14"/>
    <mergeCell ref="K13:K14"/>
    <mergeCell ref="L13:L14"/>
    <mergeCell ref="B7:D7"/>
    <mergeCell ref="F7:N7"/>
    <mergeCell ref="A8:C8"/>
    <mergeCell ref="A9:C9"/>
    <mergeCell ref="T13:T14"/>
    <mergeCell ref="D14:E14"/>
    <mergeCell ref="F14:G14"/>
    <mergeCell ref="H14:I14"/>
    <mergeCell ref="N14:O14"/>
    <mergeCell ref="P14:Q14"/>
    <mergeCell ref="R14:S14"/>
    <mergeCell ref="AA10:AB10"/>
    <mergeCell ref="AD10:AE10"/>
    <mergeCell ref="O7:T11"/>
    <mergeCell ref="V10:Y10"/>
    <mergeCell ref="A15:A16"/>
    <mergeCell ref="B15:B16"/>
    <mergeCell ref="C15:C16"/>
    <mergeCell ref="D15:D16"/>
    <mergeCell ref="E15:E16"/>
    <mergeCell ref="F15:F16"/>
    <mergeCell ref="M13:M14"/>
    <mergeCell ref="N13:O13"/>
    <mergeCell ref="P13:S13"/>
    <mergeCell ref="N15:N16"/>
    <mergeCell ref="O15:O16"/>
    <mergeCell ref="P15:P16"/>
    <mergeCell ref="Q15:Q16"/>
    <mergeCell ref="R15:R16"/>
    <mergeCell ref="S15:S16"/>
    <mergeCell ref="G15:G16"/>
    <mergeCell ref="H15:H16"/>
    <mergeCell ref="I15:I16"/>
    <mergeCell ref="K15:K16"/>
    <mergeCell ref="L15:L16"/>
    <mergeCell ref="M15:M16"/>
    <mergeCell ref="Q17:Q18"/>
    <mergeCell ref="R17:R18"/>
    <mergeCell ref="S17:S18"/>
    <mergeCell ref="G17:G18"/>
    <mergeCell ref="H17:H18"/>
    <mergeCell ref="I17:I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N17:N18"/>
    <mergeCell ref="O17:O18"/>
    <mergeCell ref="P17:P18"/>
    <mergeCell ref="A17:A18"/>
    <mergeCell ref="B17:B18"/>
    <mergeCell ref="C17:C18"/>
    <mergeCell ref="D17:D18"/>
    <mergeCell ref="E17:E18"/>
    <mergeCell ref="F17:F18"/>
    <mergeCell ref="N19:N20"/>
    <mergeCell ref="O19:O20"/>
    <mergeCell ref="P19:P20"/>
    <mergeCell ref="Q19:Q20"/>
    <mergeCell ref="R19:R20"/>
    <mergeCell ref="S19:S20"/>
    <mergeCell ref="G19:G20"/>
    <mergeCell ref="H19:H20"/>
    <mergeCell ref="I19:I20"/>
    <mergeCell ref="K19:K20"/>
    <mergeCell ref="L19:L20"/>
    <mergeCell ref="M19:M20"/>
    <mergeCell ref="Q21:Q22"/>
    <mergeCell ref="R21:R22"/>
    <mergeCell ref="S21:S22"/>
    <mergeCell ref="G21:G22"/>
    <mergeCell ref="H21:H22"/>
    <mergeCell ref="I21:I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N21:N22"/>
    <mergeCell ref="O21:O22"/>
    <mergeCell ref="P21:P22"/>
    <mergeCell ref="A21:A22"/>
    <mergeCell ref="B21:B22"/>
    <mergeCell ref="C21:C22"/>
    <mergeCell ref="D21:D22"/>
    <mergeCell ref="E21:E22"/>
    <mergeCell ref="F21:F22"/>
    <mergeCell ref="N23:N24"/>
    <mergeCell ref="O23:O24"/>
    <mergeCell ref="P23:P24"/>
    <mergeCell ref="Q23:Q24"/>
    <mergeCell ref="R23:R24"/>
    <mergeCell ref="S23:S24"/>
    <mergeCell ref="G23:G24"/>
    <mergeCell ref="H23:H24"/>
    <mergeCell ref="I23:I24"/>
    <mergeCell ref="K23:K24"/>
    <mergeCell ref="L23:L24"/>
    <mergeCell ref="M23:M24"/>
    <mergeCell ref="Q25:Q26"/>
    <mergeCell ref="R25:R26"/>
    <mergeCell ref="S25:S26"/>
    <mergeCell ref="G25:G26"/>
    <mergeCell ref="H25:H26"/>
    <mergeCell ref="I25:I26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N25:N26"/>
    <mergeCell ref="O25:O26"/>
    <mergeCell ref="P25:P26"/>
    <mergeCell ref="A25:A26"/>
    <mergeCell ref="B25:B26"/>
    <mergeCell ref="C25:C26"/>
    <mergeCell ref="D25:D26"/>
    <mergeCell ref="E25:E26"/>
    <mergeCell ref="F25:F26"/>
    <mergeCell ref="N27:N28"/>
    <mergeCell ref="O27:O28"/>
    <mergeCell ref="P27:P28"/>
    <mergeCell ref="Q27:Q28"/>
    <mergeCell ref="R27:R28"/>
    <mergeCell ref="S27:S28"/>
    <mergeCell ref="G27:G28"/>
    <mergeCell ref="H27:H28"/>
    <mergeCell ref="I27:I28"/>
    <mergeCell ref="K27:K28"/>
    <mergeCell ref="L27:L28"/>
    <mergeCell ref="M27:M28"/>
    <mergeCell ref="Q29:Q30"/>
    <mergeCell ref="R29:R30"/>
    <mergeCell ref="S29:S30"/>
    <mergeCell ref="G29:G30"/>
    <mergeCell ref="H29:H30"/>
    <mergeCell ref="I29:I30"/>
    <mergeCell ref="K29:K30"/>
    <mergeCell ref="L29:L30"/>
    <mergeCell ref="M29:M30"/>
    <mergeCell ref="A31:A32"/>
    <mergeCell ref="B31:B32"/>
    <mergeCell ref="C31:C32"/>
    <mergeCell ref="D31:D32"/>
    <mergeCell ref="E31:E32"/>
    <mergeCell ref="F31:F32"/>
    <mergeCell ref="N29:N30"/>
    <mergeCell ref="O29:O30"/>
    <mergeCell ref="P29:P30"/>
    <mergeCell ref="A29:A30"/>
    <mergeCell ref="B29:B30"/>
    <mergeCell ref="C29:C30"/>
    <mergeCell ref="D29:D30"/>
    <mergeCell ref="E29:E30"/>
    <mergeCell ref="F29:F30"/>
    <mergeCell ref="N31:N32"/>
    <mergeCell ref="O31:O32"/>
    <mergeCell ref="P31:P32"/>
    <mergeCell ref="Q31:Q32"/>
    <mergeCell ref="R31:R32"/>
    <mergeCell ref="S31:S32"/>
    <mergeCell ref="G31:G32"/>
    <mergeCell ref="H31:H32"/>
    <mergeCell ref="I31:I32"/>
    <mergeCell ref="K31:K32"/>
    <mergeCell ref="L31:L32"/>
    <mergeCell ref="M31:M32"/>
    <mergeCell ref="Q33:Q34"/>
    <mergeCell ref="R33:R34"/>
    <mergeCell ref="S33:S34"/>
    <mergeCell ref="G33:G34"/>
    <mergeCell ref="H33:H34"/>
    <mergeCell ref="I33:I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N33:N34"/>
    <mergeCell ref="O33:O34"/>
    <mergeCell ref="P33:P34"/>
    <mergeCell ref="A33:A34"/>
    <mergeCell ref="B33:B34"/>
    <mergeCell ref="C33:C34"/>
    <mergeCell ref="D33:D34"/>
    <mergeCell ref="E33:E34"/>
    <mergeCell ref="F33:F34"/>
    <mergeCell ref="N35:N36"/>
    <mergeCell ref="O35:O36"/>
    <mergeCell ref="P35:P36"/>
    <mergeCell ref="Q35:Q36"/>
    <mergeCell ref="R35:R36"/>
    <mergeCell ref="S35:S36"/>
    <mergeCell ref="G35:G36"/>
    <mergeCell ref="H35:H36"/>
    <mergeCell ref="I35:I36"/>
    <mergeCell ref="K35:K36"/>
    <mergeCell ref="L35:L36"/>
    <mergeCell ref="M35:M36"/>
    <mergeCell ref="Q37:Q38"/>
    <mergeCell ref="R37:R38"/>
    <mergeCell ref="S37:S38"/>
    <mergeCell ref="G37:G38"/>
    <mergeCell ref="H37:H38"/>
    <mergeCell ref="I37:I38"/>
    <mergeCell ref="K37:K38"/>
    <mergeCell ref="L37:L38"/>
    <mergeCell ref="M37:M38"/>
    <mergeCell ref="A39:A40"/>
    <mergeCell ref="B39:B40"/>
    <mergeCell ref="C39:C40"/>
    <mergeCell ref="D39:D40"/>
    <mergeCell ref="E39:E40"/>
    <mergeCell ref="F39:F40"/>
    <mergeCell ref="N37:N38"/>
    <mergeCell ref="O37:O38"/>
    <mergeCell ref="P37:P38"/>
    <mergeCell ref="A37:A38"/>
    <mergeCell ref="B37:B38"/>
    <mergeCell ref="C37:C38"/>
    <mergeCell ref="D37:D38"/>
    <mergeCell ref="E37:E38"/>
    <mergeCell ref="F37:F38"/>
    <mergeCell ref="N39:N40"/>
    <mergeCell ref="O39:O40"/>
    <mergeCell ref="P39:P40"/>
    <mergeCell ref="Q39:Q40"/>
    <mergeCell ref="R39:R40"/>
    <mergeCell ref="S39:S40"/>
    <mergeCell ref="G39:G40"/>
    <mergeCell ref="H39:H40"/>
    <mergeCell ref="I39:I40"/>
    <mergeCell ref="K39:K40"/>
    <mergeCell ref="L39:L40"/>
    <mergeCell ref="M39:M40"/>
    <mergeCell ref="Q41:Q42"/>
    <mergeCell ref="R41:R42"/>
    <mergeCell ref="S41:S42"/>
    <mergeCell ref="G41:G42"/>
    <mergeCell ref="H41:H42"/>
    <mergeCell ref="I41:I42"/>
    <mergeCell ref="K41:K42"/>
    <mergeCell ref="L41:L42"/>
    <mergeCell ref="M41:M42"/>
    <mergeCell ref="A43:A44"/>
    <mergeCell ref="B43:B44"/>
    <mergeCell ref="C43:C44"/>
    <mergeCell ref="D43:D44"/>
    <mergeCell ref="E43:E44"/>
    <mergeCell ref="F43:F44"/>
    <mergeCell ref="N41:N42"/>
    <mergeCell ref="O41:O42"/>
    <mergeCell ref="P41:P42"/>
    <mergeCell ref="A41:A42"/>
    <mergeCell ref="B41:B42"/>
    <mergeCell ref="C41:C42"/>
    <mergeCell ref="D41:D42"/>
    <mergeCell ref="E41:E42"/>
    <mergeCell ref="F41:F42"/>
    <mergeCell ref="N43:N44"/>
    <mergeCell ref="O43:O44"/>
    <mergeCell ref="P43:P44"/>
    <mergeCell ref="Q43:Q44"/>
    <mergeCell ref="R43:R44"/>
    <mergeCell ref="S43:S44"/>
    <mergeCell ref="G43:G44"/>
    <mergeCell ref="H43:H44"/>
    <mergeCell ref="I43:I44"/>
    <mergeCell ref="K43:K44"/>
    <mergeCell ref="L43:L44"/>
    <mergeCell ref="M43:M44"/>
    <mergeCell ref="T45:T46"/>
    <mergeCell ref="G45:G46"/>
    <mergeCell ref="H45:H46"/>
    <mergeCell ref="I45:I46"/>
    <mergeCell ref="K45:K46"/>
    <mergeCell ref="L45:M46"/>
    <mergeCell ref="N45:N46"/>
    <mergeCell ref="A45:A46"/>
    <mergeCell ref="B45:B46"/>
    <mergeCell ref="C45:C46"/>
    <mergeCell ref="D45:D46"/>
    <mergeCell ref="E45:E46"/>
    <mergeCell ref="F45:F46"/>
    <mergeCell ref="L50:M50"/>
    <mergeCell ref="L51:M51"/>
    <mergeCell ref="D53:S54"/>
    <mergeCell ref="D55:S56"/>
    <mergeCell ref="O45:O46"/>
    <mergeCell ref="P45:P46"/>
    <mergeCell ref="Q45:Q46"/>
    <mergeCell ref="R45:R46"/>
    <mergeCell ref="S45:S46"/>
    <mergeCell ref="B47:H50"/>
  </mergeCells>
  <phoneticPr fontId="2"/>
  <conditionalFormatting sqref="C15:C46 M15:M44">
    <cfRule type="expression" dxfId="9" priority="1">
      <formula>WEEKDAY(C15)=7</formula>
    </cfRule>
    <cfRule type="expression" dxfId="8" priority="2">
      <formula>WEEKDAY(C15)=1</formula>
    </cfRule>
  </conditionalFormatting>
  <pageMargins left="3.937007874015748E-2" right="3.937007874015748E-2" top="0.43307086614173229" bottom="0.4330708661417322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記入例</vt:lpstr>
      <vt:lpstr>23年4月</vt:lpstr>
      <vt:lpstr>23年5月</vt:lpstr>
      <vt:lpstr>23年6月</vt:lpstr>
      <vt:lpstr>23年7月</vt:lpstr>
      <vt:lpstr>23年8月</vt:lpstr>
      <vt:lpstr>23年9月</vt:lpstr>
      <vt:lpstr>23年10月</vt:lpstr>
      <vt:lpstr>23年11月</vt:lpstr>
      <vt:lpstr>23年12月</vt:lpstr>
      <vt:lpstr>24年1月</vt:lpstr>
      <vt:lpstr>24年2月</vt:lpstr>
      <vt:lpstr>24年3月</vt:lpstr>
      <vt:lpstr>初期設定</vt:lpstr>
      <vt:lpstr>'23年10月'!Print_Area</vt:lpstr>
      <vt:lpstr>'23年11月'!Print_Area</vt:lpstr>
      <vt:lpstr>'23年12月'!Print_Area</vt:lpstr>
      <vt:lpstr>'23年4月'!Print_Area</vt:lpstr>
      <vt:lpstr>'23年5月'!Print_Area</vt:lpstr>
      <vt:lpstr>'23年6月'!Print_Area</vt:lpstr>
      <vt:lpstr>'23年7月'!Print_Area</vt:lpstr>
      <vt:lpstr>'23年8月'!Print_Area</vt:lpstr>
      <vt:lpstr>'23年9月'!Print_Area</vt:lpstr>
      <vt:lpstr>'24年1月'!Print_Area</vt:lpstr>
      <vt:lpstr>'24年2月'!Print_Area</vt:lpstr>
      <vt:lpstr>'24年3月'!Print_Area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amukaide</cp:lastModifiedBy>
  <cp:lastPrinted>2023-01-30T01:56:04Z</cp:lastPrinted>
  <dcterms:created xsi:type="dcterms:W3CDTF">2009-02-27T08:36:41Z</dcterms:created>
  <dcterms:modified xsi:type="dcterms:W3CDTF">2023-01-30T02:37:48Z</dcterms:modified>
</cp:coreProperties>
</file>